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T99" i="30" l="1"/>
  <c r="AT99" i="27"/>
  <c r="AT99" i="28"/>
  <c r="AT99" i="29"/>
  <c r="AT99" i="26"/>
  <c r="AT99" i="24"/>
  <c r="AS99" i="30"/>
  <c r="AS99" i="27"/>
  <c r="AS99" i="28"/>
  <c r="AS99" i="29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4"/>
  <c r="AK99" i="29"/>
  <c r="AB88" i="63"/>
  <c r="AB84"/>
  <c r="AB72"/>
  <c r="AB60"/>
  <c r="AB56"/>
  <c r="AB44"/>
  <c r="AB40"/>
  <c r="AB28"/>
  <c r="AB97" i="62"/>
  <c r="AB81"/>
  <c r="AB77"/>
  <c r="AB73"/>
  <c r="AB61"/>
  <c r="AB45"/>
  <c r="AB41"/>
  <c r="AB17"/>
  <c r="AB9"/>
  <c r="AB5"/>
  <c r="AB60"/>
  <c r="AB92" i="61"/>
  <c r="AB88"/>
  <c r="AB84"/>
  <c r="AB72"/>
  <c r="AB68"/>
  <c r="AB60"/>
  <c r="AB56"/>
  <c r="AB48"/>
  <c r="AB32"/>
  <c r="AB24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U69"/>
  <c r="N69"/>
  <c r="F69"/>
  <c r="U68"/>
  <c r="N68"/>
  <c r="F68"/>
  <c r="U67"/>
  <c r="F67"/>
  <c r="U66"/>
  <c r="N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U27"/>
  <c r="N27"/>
  <c r="U26"/>
  <c r="U25"/>
  <c r="U24"/>
  <c r="N24"/>
  <c r="U23"/>
  <c r="U22"/>
  <c r="N22"/>
  <c r="F22"/>
  <c r="U21"/>
  <c r="U20"/>
  <c r="F20"/>
  <c r="U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B99" i="58" l="1"/>
  <c r="F74" i="61"/>
  <c r="F46"/>
  <c r="F28"/>
  <c r="F26"/>
  <c r="F24"/>
  <c r="F42" i="62"/>
  <c r="F18"/>
  <c r="F66" i="63"/>
  <c r="F54"/>
  <c r="C99" i="55"/>
  <c r="F65" i="62"/>
  <c r="C99" i="56"/>
  <c r="C99" i="57"/>
  <c r="F90" i="62"/>
  <c r="B99" i="61"/>
  <c r="F32" i="63"/>
  <c r="F70"/>
  <c r="F52"/>
  <c r="F25"/>
  <c r="C99"/>
  <c r="B99"/>
  <c r="F61" i="62"/>
  <c r="F87" i="61"/>
  <c r="F5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M72" i="65"/>
  <c r="D72" i="55" s="1"/>
  <c r="G72" s="1"/>
  <c r="M73" i="65"/>
  <c r="D73" i="55" s="1"/>
  <c r="M74" i="65"/>
  <c r="D74" i="55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N48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V56"/>
  <c r="V4"/>
  <c r="V9"/>
  <c r="V32"/>
  <c r="O32"/>
  <c r="V40"/>
  <c r="V47"/>
  <c r="V16"/>
  <c r="V24"/>
  <c r="V87"/>
  <c r="O98"/>
  <c r="V24" i="56"/>
  <c r="O35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N60"/>
  <c r="O60" s="1"/>
  <c r="F61"/>
  <c r="O72"/>
  <c r="O80"/>
  <c r="O92"/>
  <c r="O45" i="56"/>
  <c r="O65"/>
  <c r="V3" i="55"/>
  <c r="O15" i="56"/>
  <c r="O47"/>
  <c r="O70"/>
  <c r="V94"/>
  <c r="V12" i="55"/>
  <c r="V28"/>
  <c r="V44"/>
  <c r="V60"/>
  <c r="V11" i="56"/>
  <c r="V18"/>
  <c r="V27"/>
  <c r="V32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"/>
  <c r="O23"/>
  <c r="V28"/>
  <c r="V63"/>
  <c r="J99" i="55"/>
  <c r="N24"/>
  <c r="O24" s="1"/>
  <c r="N40"/>
  <c r="O40" s="1"/>
  <c r="N56"/>
  <c r="O56" s="1"/>
  <c r="O56" i="56"/>
  <c r="V86" i="58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V64" i="55"/>
  <c r="V68"/>
  <c r="V72"/>
  <c r="V76"/>
  <c r="V80"/>
  <c r="V88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9"/>
  <c r="V93"/>
  <c r="V97"/>
  <c r="N3" i="57"/>
  <c r="N3" i="56"/>
  <c r="G88" i="57"/>
  <c r="N90"/>
  <c r="F91"/>
  <c r="K99" i="58"/>
  <c r="U99"/>
  <c r="F9"/>
  <c r="F17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6" i="58" l="1"/>
  <c r="O45"/>
  <c r="O40" i="56"/>
  <c r="O24"/>
  <c r="O4" i="55"/>
  <c r="O81" i="56"/>
  <c r="O92"/>
  <c r="O84"/>
  <c r="O76"/>
  <c r="O60"/>
  <c r="O38" i="55"/>
  <c r="O86" i="56"/>
  <c r="O48"/>
  <c r="O32"/>
  <c r="O86" i="55"/>
  <c r="O30"/>
  <c r="O57" i="56"/>
  <c r="O25"/>
  <c r="O97"/>
  <c r="O89"/>
  <c r="O27" i="55"/>
  <c r="O14"/>
  <c r="G58"/>
  <c r="O58" s="1"/>
  <c r="O48" i="57"/>
  <c r="O64"/>
  <c r="O66" i="56"/>
  <c r="O46"/>
  <c r="O68"/>
  <c r="O78"/>
  <c r="O62"/>
  <c r="O54"/>
  <c r="O30"/>
  <c r="O26"/>
  <c r="O10"/>
  <c r="O78" i="55"/>
  <c r="F99" i="63"/>
  <c r="O94" i="56"/>
  <c r="V26"/>
  <c r="O29"/>
  <c r="G75" i="55"/>
  <c r="V75" s="1"/>
  <c r="G74"/>
  <c r="O74" s="1"/>
  <c r="G70"/>
  <c r="G66"/>
  <c r="G62"/>
  <c r="V62" s="1"/>
  <c r="G46"/>
  <c r="V46" s="1"/>
  <c r="O96"/>
  <c r="O20"/>
  <c r="V39" i="56"/>
  <c r="O85"/>
  <c r="O52"/>
  <c r="O44"/>
  <c r="O36"/>
  <c r="O13"/>
  <c r="G71" i="55"/>
  <c r="V51"/>
  <c r="O9"/>
  <c r="O74" i="58"/>
  <c r="V65"/>
  <c r="O26"/>
  <c r="G98" i="57"/>
  <c r="V98" s="1"/>
  <c r="G66"/>
  <c r="V66" s="1"/>
  <c r="O93" i="58"/>
  <c r="O57"/>
  <c r="V25"/>
  <c r="O22"/>
  <c r="G86" i="57"/>
  <c r="O86" s="1"/>
  <c r="G82"/>
  <c r="V82" s="1"/>
  <c r="G70"/>
  <c r="V70" s="1"/>
  <c r="G38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N99" i="61"/>
  <c r="O10" i="55"/>
  <c r="V10"/>
  <c r="F99" i="57"/>
  <c r="O80"/>
  <c r="V80"/>
  <c r="O6" i="55"/>
  <c r="V6"/>
  <c r="V26"/>
  <c r="O26"/>
  <c r="V58" l="1"/>
  <c r="O82" i="57"/>
  <c r="O5"/>
  <c r="O49" i="55"/>
  <c r="O38" i="57"/>
  <c r="O70"/>
  <c r="O66"/>
  <c r="O43" i="58"/>
  <c r="O98" i="57"/>
  <c r="O75" i="55"/>
  <c r="V70"/>
  <c r="O70"/>
  <c r="O66"/>
  <c r="V66"/>
  <c r="O62"/>
  <c r="O46"/>
  <c r="O4" i="56"/>
  <c r="V71" i="55"/>
  <c r="O71"/>
  <c r="O11" i="58"/>
  <c r="V86" i="57"/>
  <c r="V13"/>
  <c r="O77"/>
  <c r="O2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H49" i="78"/>
  <c r="N36"/>
  <c r="Q69"/>
  <c r="I50"/>
  <c r="I22"/>
  <c r="N27"/>
  <c r="L91"/>
  <c r="G31"/>
  <c r="K75"/>
  <c r="H10"/>
  <c r="Q48"/>
  <c r="G83"/>
  <c r="L14"/>
  <c r="I27"/>
  <c r="P78"/>
  <c r="L56"/>
  <c r="O13"/>
  <c r="H91"/>
  <c r="J45"/>
  <c r="B85"/>
  <c r="P29"/>
  <c r="G30"/>
  <c r="L78"/>
  <c r="I35"/>
  <c r="J89"/>
  <c r="L15"/>
  <c r="P61"/>
  <c r="G91"/>
  <c r="L89"/>
  <c r="K48"/>
  <c r="L93"/>
  <c r="B63"/>
  <c r="K52"/>
  <c r="P74"/>
  <c r="B70"/>
  <c r="J59"/>
  <c r="Q32"/>
  <c r="H12"/>
  <c r="O72"/>
  <c r="H3"/>
  <c r="P83"/>
  <c r="H59"/>
  <c r="L17"/>
  <c r="I15"/>
  <c r="N93"/>
  <c r="K81"/>
  <c r="N85"/>
  <c r="P25"/>
  <c r="Q79"/>
  <c r="H30"/>
  <c r="N50"/>
  <c r="L58"/>
  <c r="B25"/>
  <c r="L33"/>
  <c r="L70"/>
  <c r="K43"/>
  <c r="G47"/>
  <c r="L68"/>
  <c r="O60"/>
  <c r="O44"/>
  <c r="Q70"/>
  <c r="B75"/>
  <c r="B52"/>
  <c r="P11"/>
  <c r="I37"/>
  <c r="L63"/>
  <c r="K91"/>
  <c r="J52"/>
  <c r="L86"/>
  <c r="H95"/>
  <c r="P45"/>
  <c r="L13"/>
  <c r="L9"/>
  <c r="K78"/>
  <c r="Q62"/>
  <c r="Q52"/>
  <c r="Q86"/>
  <c r="B91"/>
  <c r="N24"/>
  <c r="J88"/>
  <c r="Q47"/>
  <c r="N26"/>
  <c r="G4"/>
  <c r="B9"/>
  <c r="Q40"/>
  <c r="Q58"/>
  <c r="K88"/>
  <c r="J36"/>
  <c r="I76"/>
  <c r="L72"/>
  <c r="B57"/>
  <c r="B76"/>
  <c r="J63"/>
  <c r="P56"/>
  <c r="G42"/>
  <c r="O65"/>
  <c r="P65"/>
  <c r="Q33"/>
  <c r="J65"/>
  <c r="P43"/>
  <c r="L90"/>
  <c r="J7"/>
  <c r="K77"/>
  <c r="O91"/>
  <c r="L48"/>
  <c r="Q16"/>
  <c r="K98"/>
  <c r="H18"/>
  <c r="O31"/>
  <c r="O7"/>
  <c r="L73"/>
  <c r="O63"/>
  <c r="K71"/>
  <c r="I90"/>
  <c r="H13"/>
  <c r="N45"/>
  <c r="G19"/>
  <c r="Q19"/>
  <c r="L37"/>
  <c r="B7"/>
  <c r="B94"/>
  <c r="O45"/>
  <c r="I58"/>
  <c r="J20"/>
  <c r="K28"/>
  <c r="K97"/>
  <c r="Q39"/>
  <c r="J18"/>
  <c r="J19"/>
  <c r="O33"/>
  <c r="K5"/>
  <c r="I10"/>
  <c r="H42"/>
  <c r="B58"/>
  <c r="J50"/>
  <c r="H64"/>
  <c r="Q13"/>
  <c r="B38"/>
  <c r="I65"/>
  <c r="K64"/>
  <c r="J62"/>
  <c r="G97"/>
  <c r="P93"/>
  <c r="J23"/>
  <c r="B43"/>
  <c r="G70"/>
  <c r="K92"/>
  <c r="Q92"/>
  <c r="B41"/>
  <c r="E1"/>
  <c r="J56"/>
  <c r="N53"/>
  <c r="H83"/>
  <c r="G26"/>
  <c r="O76"/>
  <c r="G88"/>
  <c r="I88"/>
  <c r="Q88"/>
  <c r="P52"/>
  <c r="L69"/>
  <c r="P73"/>
  <c r="N88"/>
  <c r="G23"/>
  <c r="I56"/>
  <c r="L21"/>
  <c r="I46"/>
  <c r="K95"/>
  <c r="P6"/>
  <c r="I30"/>
  <c r="J76"/>
  <c r="L83"/>
  <c r="Q63"/>
  <c r="B11"/>
  <c r="O39"/>
  <c r="P91"/>
  <c r="I73"/>
  <c r="O20"/>
  <c r="O22"/>
  <c r="H98"/>
  <c r="P12"/>
  <c r="P37"/>
  <c r="O6"/>
  <c r="I39"/>
  <c r="O26"/>
  <c r="Q10"/>
  <c r="O4"/>
  <c r="L76"/>
  <c r="O97"/>
  <c r="Q61"/>
  <c r="O70"/>
  <c r="H80"/>
  <c r="P58"/>
  <c r="H8"/>
  <c r="L50"/>
  <c r="K37"/>
  <c r="I21"/>
  <c r="K60"/>
  <c r="O98"/>
  <c r="P23"/>
  <c r="L65"/>
  <c r="L62"/>
  <c r="B68"/>
  <c r="G73"/>
  <c r="Q81"/>
  <c r="P47"/>
  <c r="Q56"/>
  <c r="O74"/>
  <c r="J39"/>
  <c r="O23"/>
  <c r="O49"/>
  <c r="J9"/>
  <c r="I71"/>
  <c r="B19"/>
  <c r="I92"/>
  <c r="Q59"/>
  <c r="N78"/>
  <c r="P63"/>
  <c r="G59"/>
  <c r="N77"/>
  <c r="I43"/>
  <c r="B13"/>
  <c r="Q15"/>
  <c r="K94"/>
  <c r="N13"/>
  <c r="Q98"/>
  <c r="K14"/>
  <c r="N22"/>
  <c r="H38"/>
  <c r="G35"/>
  <c r="I77"/>
  <c r="P26"/>
  <c r="K32"/>
  <c r="G22"/>
  <c r="K8"/>
  <c r="G3"/>
  <c r="I83"/>
  <c r="P9"/>
  <c r="P90"/>
  <c r="H97"/>
  <c r="N18"/>
  <c r="J44"/>
  <c r="B51"/>
  <c r="J68"/>
  <c r="H48"/>
  <c r="B32"/>
  <c r="H29"/>
  <c r="H26"/>
  <c r="P55"/>
  <c r="O81"/>
  <c r="N52"/>
  <c r="I49"/>
  <c r="B77"/>
  <c r="N4"/>
  <c r="I66"/>
  <c r="G46"/>
  <c r="O67"/>
  <c r="I96"/>
  <c r="G87"/>
  <c r="J91"/>
  <c r="Q37"/>
  <c r="Q87"/>
  <c r="I62"/>
  <c r="Q80"/>
  <c r="B65"/>
  <c r="N71"/>
  <c r="G52"/>
  <c r="G58"/>
  <c r="B5"/>
  <c r="O37"/>
  <c r="O89"/>
  <c r="O59"/>
  <c r="N60"/>
  <c r="J27"/>
  <c r="N81"/>
  <c r="J57"/>
  <c r="K70"/>
  <c r="B88"/>
  <c r="K44"/>
  <c r="Q29"/>
  <c r="H5"/>
  <c r="B23"/>
  <c r="H23"/>
  <c r="N98"/>
  <c r="K24"/>
  <c r="Q68"/>
  <c r="N91"/>
  <c r="H70"/>
  <c r="I6"/>
  <c r="N83"/>
  <c r="N95"/>
  <c r="N79"/>
  <c r="C1"/>
  <c r="L82"/>
  <c r="P77"/>
  <c r="N25"/>
  <c r="J72"/>
  <c r="O47"/>
  <c r="J94"/>
  <c r="N32"/>
  <c r="J22"/>
  <c r="J10"/>
  <c r="B69"/>
  <c r="Q83"/>
  <c r="O46"/>
  <c r="B72"/>
  <c r="B39"/>
  <c r="G71"/>
  <c r="B86"/>
  <c r="B20"/>
  <c r="B16"/>
  <c r="G56"/>
  <c r="H75"/>
  <c r="K46"/>
  <c r="N19"/>
  <c r="G5"/>
  <c r="Q64"/>
  <c r="O93"/>
  <c r="L94"/>
  <c r="B98"/>
  <c r="I78"/>
  <c r="O50"/>
  <c r="P41"/>
  <c r="J14"/>
  <c r="H33"/>
  <c r="N82"/>
  <c r="J31"/>
  <c r="B74"/>
  <c r="J79"/>
  <c r="N63"/>
  <c r="N12"/>
  <c r="I86"/>
  <c r="L16"/>
  <c r="J43"/>
  <c r="G32"/>
  <c r="H85"/>
  <c r="G7"/>
  <c r="B18"/>
  <c r="J67"/>
  <c r="L51"/>
  <c r="H36"/>
  <c r="B49"/>
  <c r="P48"/>
  <c r="I52"/>
  <c r="B84"/>
  <c r="L41"/>
  <c r="P4"/>
  <c r="B71"/>
  <c r="K51"/>
  <c r="N29"/>
  <c r="L67"/>
  <c r="Q49"/>
  <c r="J35"/>
  <c r="B79"/>
  <c r="Q91"/>
  <c r="I54"/>
  <c r="N17"/>
  <c r="P68"/>
  <c r="J92"/>
  <c r="G92"/>
  <c r="H73"/>
  <c r="P69"/>
  <c r="K74"/>
  <c r="P71"/>
  <c r="O28"/>
  <c r="J95"/>
  <c r="G53"/>
  <c r="N54"/>
  <c r="P80"/>
  <c r="P30"/>
  <c r="O79"/>
  <c r="Q50"/>
  <c r="B21"/>
  <c r="B82"/>
  <c r="J55"/>
  <c r="H56"/>
  <c r="B34"/>
  <c r="J83"/>
  <c r="I20"/>
  <c r="G14"/>
  <c r="B95"/>
  <c r="L31"/>
  <c r="Q12"/>
  <c r="F1"/>
  <c r="B6"/>
  <c r="I7"/>
  <c r="J66"/>
  <c r="K38"/>
  <c r="G61"/>
  <c r="O55"/>
  <c r="O32"/>
  <c r="Q90"/>
  <c r="K65"/>
  <c r="O84"/>
  <c r="Q4"/>
  <c r="K54"/>
  <c r="I11"/>
  <c r="H11"/>
  <c r="O11"/>
  <c r="J58"/>
  <c r="G25"/>
  <c r="O43"/>
  <c r="I48"/>
  <c r="N35"/>
  <c r="K58"/>
  <c r="J51"/>
  <c r="I47"/>
  <c r="I28"/>
  <c r="G45"/>
  <c r="Q8"/>
  <c r="G96"/>
  <c r="N33"/>
  <c r="J84"/>
  <c r="I33"/>
  <c r="I87"/>
  <c r="Q14"/>
  <c r="H54"/>
  <c r="K12"/>
  <c r="K79"/>
  <c r="L6"/>
  <c r="I17"/>
  <c r="H61"/>
  <c r="H7"/>
  <c r="L26"/>
  <c r="P92"/>
  <c r="Q95"/>
  <c r="L4"/>
  <c r="I79"/>
  <c r="Q73"/>
  <c r="G65"/>
  <c r="K41"/>
  <c r="G27"/>
  <c r="L87"/>
  <c r="K96"/>
  <c r="Q11"/>
  <c r="K69"/>
  <c r="H93"/>
  <c r="G57"/>
  <c r="H39"/>
  <c r="H67"/>
  <c r="L10"/>
  <c r="N15"/>
  <c r="O16"/>
  <c r="I24"/>
  <c r="L42"/>
  <c r="H21"/>
  <c r="P27"/>
  <c r="P18"/>
  <c r="P42"/>
  <c r="J3"/>
  <c r="G21"/>
  <c r="I25"/>
  <c r="N47"/>
  <c r="P75"/>
  <c r="H9"/>
  <c r="J48"/>
  <c r="J75"/>
  <c r="K9"/>
  <c r="B12"/>
  <c r="K83"/>
  <c r="O9"/>
  <c r="G10"/>
  <c r="O14"/>
  <c r="K25"/>
  <c r="L52"/>
  <c r="I26"/>
  <c r="G79"/>
  <c r="G9"/>
  <c r="N89"/>
  <c r="B89"/>
  <c r="J64"/>
  <c r="H60"/>
  <c r="N58"/>
  <c r="P5"/>
  <c r="B17"/>
  <c r="Q25"/>
  <c r="H34"/>
  <c r="P31"/>
  <c r="Q84"/>
  <c r="G13"/>
  <c r="J26"/>
  <c r="N94"/>
  <c r="H40"/>
  <c r="B33"/>
  <c r="P14"/>
  <c r="G76"/>
  <c r="B42"/>
  <c r="P50"/>
  <c r="J78"/>
  <c r="O78"/>
  <c r="N90"/>
  <c r="J4"/>
  <c r="P85"/>
  <c r="B37"/>
  <c r="J77"/>
  <c r="O24"/>
  <c r="O77"/>
  <c r="Q65"/>
  <c r="J70"/>
  <c r="I57"/>
  <c r="N30"/>
  <c r="P10"/>
  <c r="H41"/>
  <c r="J24"/>
  <c r="J33"/>
  <c r="Q72"/>
  <c r="N20"/>
  <c r="J54"/>
  <c r="L32"/>
  <c r="I72"/>
  <c r="I34"/>
  <c r="D1"/>
  <c r="N6"/>
  <c r="L95"/>
  <c r="P96"/>
  <c r="I93"/>
  <c r="J6"/>
  <c r="J42"/>
  <c r="B62"/>
  <c r="H79"/>
  <c r="K23"/>
  <c r="K57"/>
  <c r="I38"/>
  <c r="K55"/>
  <c r="N16"/>
  <c r="H81"/>
  <c r="K35"/>
  <c r="P57"/>
  <c r="J74"/>
  <c r="J90"/>
  <c r="J32"/>
  <c r="K59"/>
  <c r="N21"/>
  <c r="P94"/>
  <c r="Q60"/>
  <c r="H46"/>
  <c r="I5"/>
  <c r="O30"/>
  <c r="P72"/>
  <c r="B2"/>
  <c r="Q45"/>
  <c r="B22"/>
  <c r="K80"/>
  <c r="P35"/>
  <c r="B90"/>
  <c r="B3"/>
  <c r="P38"/>
  <c r="J81"/>
  <c r="P89"/>
  <c r="O8"/>
  <c r="O51"/>
  <c r="L34"/>
  <c r="B87"/>
  <c r="B92"/>
  <c r="Q57"/>
  <c r="P13"/>
  <c r="H88"/>
  <c r="K89"/>
  <c r="O87"/>
  <c r="N76"/>
  <c r="P34"/>
  <c r="G89"/>
  <c r="K90"/>
  <c r="N96"/>
  <c r="G85"/>
  <c r="N31"/>
  <c r="O27"/>
  <c r="K66"/>
  <c r="J60"/>
  <c r="L92"/>
  <c r="P8"/>
  <c r="N41"/>
  <c r="G98"/>
  <c r="O34"/>
  <c r="N69"/>
  <c r="L5"/>
  <c r="O19"/>
  <c r="Q77"/>
  <c r="G12"/>
  <c r="K3"/>
  <c r="J17"/>
  <c r="I42"/>
  <c r="B45"/>
  <c r="K72"/>
  <c r="Q24"/>
  <c r="O92"/>
  <c r="J5"/>
  <c r="N75"/>
  <c r="H50"/>
  <c r="G50"/>
  <c r="O90"/>
  <c r="Q74"/>
  <c r="I19"/>
  <c r="N68"/>
  <c r="L18"/>
  <c r="L35"/>
  <c r="J80"/>
  <c r="I63"/>
  <c r="B66"/>
  <c r="L45"/>
  <c r="Q22"/>
  <c r="H57"/>
  <c r="B61"/>
  <c r="O18"/>
  <c r="K62"/>
  <c r="H71"/>
  <c r="L20"/>
  <c r="G69"/>
  <c r="I70"/>
  <c r="P40"/>
  <c r="N67"/>
  <c r="G29"/>
  <c r="K34"/>
  <c r="P87"/>
  <c r="B31"/>
  <c r="L8"/>
  <c r="H44"/>
  <c r="P53"/>
  <c r="B15"/>
  <c r="B50"/>
  <c r="N5"/>
  <c r="K31"/>
  <c r="L29"/>
  <c r="L74"/>
  <c r="I41"/>
  <c r="J28"/>
  <c r="P54"/>
  <c r="Q42"/>
  <c r="L54"/>
  <c r="O29"/>
  <c r="I64"/>
  <c r="N7"/>
  <c r="P64"/>
  <c r="L66"/>
  <c r="O38"/>
  <c r="Q82"/>
  <c r="K42"/>
  <c r="H74"/>
  <c r="B4"/>
  <c r="N38"/>
  <c r="P84"/>
  <c r="N92"/>
  <c r="K73"/>
  <c r="Q67"/>
  <c r="O25"/>
  <c r="J21"/>
  <c r="N65"/>
  <c r="J71"/>
  <c r="Q38"/>
  <c r="G90"/>
  <c r="L46"/>
  <c r="G94"/>
  <c r="B67"/>
  <c r="H15"/>
  <c r="Q34"/>
  <c r="K45"/>
  <c r="L3"/>
  <c r="H89"/>
  <c r="L96"/>
  <c r="G82"/>
  <c r="K40"/>
  <c r="K7"/>
  <c r="H27"/>
  <c r="K68"/>
  <c r="I95"/>
  <c r="G77"/>
  <c r="L24"/>
  <c r="K47"/>
  <c r="N57"/>
  <c r="I23"/>
  <c r="K93"/>
  <c r="L38"/>
  <c r="G78"/>
  <c r="I82"/>
  <c r="B97"/>
  <c r="O96"/>
  <c r="Q26"/>
  <c r="N51"/>
  <c r="H32"/>
  <c r="L61"/>
  <c r="O62"/>
  <c r="L40"/>
  <c r="I74"/>
  <c r="Q85"/>
  <c r="G95"/>
  <c r="O5"/>
  <c r="Q51"/>
  <c r="H4"/>
  <c r="Q66"/>
  <c r="L77"/>
  <c r="J73"/>
  <c r="Q28"/>
  <c r="G40"/>
  <c r="G16"/>
  <c r="J40"/>
  <c r="J25"/>
  <c r="B73"/>
  <c r="K21"/>
  <c r="I13"/>
  <c r="H6"/>
  <c r="B59"/>
  <c r="Q6"/>
  <c r="N40"/>
  <c r="H43"/>
  <c r="N37"/>
  <c r="G20"/>
  <c r="K53"/>
  <c r="N87"/>
  <c r="K11"/>
  <c r="P3"/>
  <c r="H68"/>
  <c r="L30"/>
  <c r="P22"/>
  <c r="I69"/>
  <c r="K29"/>
  <c r="N72"/>
  <c r="L97"/>
  <c r="H45"/>
  <c r="H28"/>
  <c r="P60"/>
  <c r="N39"/>
  <c r="J12"/>
  <c r="K18"/>
  <c r="H84"/>
  <c r="Q7"/>
  <c r="I36"/>
  <c r="P76"/>
  <c r="N48"/>
  <c r="B93"/>
  <c r="H22"/>
  <c r="N84"/>
  <c r="O36"/>
  <c r="I81"/>
  <c r="P62"/>
  <c r="Q41"/>
  <c r="G48"/>
  <c r="Q44"/>
  <c r="J53"/>
  <c r="L59"/>
  <c r="G66"/>
  <c r="H77"/>
  <c r="N42"/>
  <c r="N59"/>
  <c r="O94"/>
  <c r="L23"/>
  <c r="H19"/>
  <c r="P98"/>
  <c r="Q30"/>
  <c r="B78"/>
  <c r="I98"/>
  <c r="P17"/>
  <c r="O40"/>
  <c r="P39"/>
  <c r="J82"/>
  <c r="J34"/>
  <c r="I89"/>
  <c r="G33"/>
  <c r="N11"/>
  <c r="I16"/>
  <c r="Q27"/>
  <c r="K27"/>
  <c r="G80"/>
  <c r="Q53"/>
  <c r="Q55"/>
  <c r="L27"/>
  <c r="O17"/>
  <c r="H14"/>
  <c r="K16"/>
  <c r="B81"/>
  <c r="L22"/>
  <c r="P16"/>
  <c r="J96"/>
  <c r="O48"/>
  <c r="G11"/>
  <c r="K84"/>
  <c r="G18"/>
  <c r="K56"/>
  <c r="J13"/>
  <c r="G63"/>
  <c r="H96"/>
  <c r="J11"/>
  <c r="N10"/>
  <c r="G15"/>
  <c r="P79"/>
  <c r="L43"/>
  <c r="G28"/>
  <c r="L11"/>
  <c r="J41"/>
  <c r="O83"/>
  <c r="K49"/>
  <c r="K6"/>
  <c r="K87"/>
  <c r="J98"/>
  <c r="H52"/>
  <c r="L81"/>
  <c r="K50"/>
  <c r="I97"/>
  <c r="O21"/>
  <c r="O88"/>
  <c r="H65"/>
  <c r="O69"/>
  <c r="H76"/>
  <c r="P88"/>
  <c r="B44"/>
  <c r="Q78"/>
  <c r="K15"/>
  <c r="H90"/>
  <c r="J37"/>
  <c r="K22"/>
  <c r="I80"/>
  <c r="G44"/>
  <c r="L55"/>
  <c r="J87"/>
  <c r="L28"/>
  <c r="K33"/>
  <c r="J49"/>
  <c r="G81"/>
  <c r="L85"/>
  <c r="B10"/>
  <c r="P21"/>
  <c r="B46"/>
  <c r="G43"/>
  <c r="H31"/>
  <c r="J61"/>
  <c r="L44"/>
  <c r="B54"/>
  <c r="B60"/>
  <c r="O64"/>
  <c r="Q23"/>
  <c r="H72"/>
  <c r="I91"/>
  <c r="L80"/>
  <c r="G8"/>
  <c r="N49"/>
  <c r="G51"/>
  <c r="O58"/>
  <c r="N80"/>
  <c r="L53"/>
  <c r="Q93"/>
  <c r="Q46"/>
  <c r="Q36"/>
  <c r="K10"/>
  <c r="P19"/>
  <c r="L36"/>
  <c r="I53"/>
  <c r="H47"/>
  <c r="N70"/>
  <c r="G64"/>
  <c r="Q76"/>
  <c r="N64"/>
  <c r="P70"/>
  <c r="B55"/>
  <c r="P36"/>
  <c r="H53"/>
  <c r="I4"/>
  <c r="O85"/>
  <c r="G17"/>
  <c r="B47"/>
  <c r="Q9"/>
  <c r="Q97"/>
  <c r="O52"/>
  <c r="K67"/>
  <c r="I9"/>
  <c r="G93"/>
  <c r="H37"/>
  <c r="N3"/>
  <c r="N8"/>
  <c r="N28"/>
  <c r="L47"/>
  <c r="H78"/>
  <c r="L64"/>
  <c r="B30"/>
  <c r="N44"/>
  <c r="I18"/>
  <c r="O10"/>
  <c r="I68"/>
  <c r="P59"/>
  <c r="L57"/>
  <c r="H92"/>
  <c r="I12"/>
  <c r="B14"/>
  <c r="K39"/>
  <c r="G67"/>
  <c r="N46"/>
  <c r="I67"/>
  <c r="L25"/>
  <c r="J15"/>
  <c r="O3"/>
  <c r="K13"/>
  <c r="G6"/>
  <c r="I14"/>
  <c r="I61"/>
  <c r="P33"/>
  <c r="L75"/>
  <c r="P66"/>
  <c r="P15"/>
  <c r="J46"/>
  <c r="I84"/>
  <c r="B40"/>
  <c r="H25"/>
  <c r="I8"/>
  <c r="B56"/>
  <c r="K63"/>
  <c r="L7"/>
  <c r="H87"/>
  <c r="Q71"/>
  <c r="G84"/>
  <c r="B35"/>
  <c r="H16"/>
  <c r="J29"/>
  <c r="O56"/>
  <c r="H35"/>
  <c r="J47"/>
  <c r="G37"/>
  <c r="Q21"/>
  <c r="L49"/>
  <c r="H24"/>
  <c r="N62"/>
  <c r="O57"/>
  <c r="H62"/>
  <c r="L84"/>
  <c r="L79"/>
  <c r="I51"/>
  <c r="P49"/>
  <c r="N86"/>
  <c r="G60"/>
  <c r="P51"/>
  <c r="Q18"/>
  <c r="B48"/>
  <c r="K4"/>
  <c r="J8"/>
  <c r="I94"/>
  <c r="N56"/>
  <c r="J97"/>
  <c r="G75"/>
  <c r="I40"/>
  <c r="H63"/>
  <c r="G68"/>
  <c r="P86"/>
  <c r="Q54"/>
  <c r="O86"/>
  <c r="H20"/>
  <c r="I31"/>
  <c r="L12"/>
  <c r="O15"/>
  <c r="K76"/>
  <c r="O95"/>
  <c r="G49"/>
  <c r="G41"/>
  <c r="N9"/>
  <c r="N73"/>
  <c r="O41"/>
  <c r="Q43"/>
  <c r="B80"/>
  <c r="Q96"/>
  <c r="I60"/>
  <c r="J85"/>
  <c r="Q17"/>
  <c r="G62"/>
  <c r="L88"/>
  <c r="J38"/>
  <c r="G55"/>
  <c r="Q5"/>
  <c r="G74"/>
  <c r="H2"/>
  <c r="G38"/>
  <c r="G54"/>
  <c r="N66"/>
  <c r="N23"/>
  <c r="O66"/>
  <c r="B36"/>
  <c r="O54"/>
  <c r="L71"/>
  <c r="P95"/>
  <c r="H51"/>
  <c r="K26"/>
  <c r="G72"/>
  <c r="L60"/>
  <c r="J93"/>
  <c r="P67"/>
  <c r="K20"/>
  <c r="Q94"/>
  <c r="H17"/>
  <c r="B24"/>
  <c r="P46"/>
  <c r="J69"/>
  <c r="I3"/>
  <c r="O61"/>
  <c r="B27"/>
  <c r="B29"/>
  <c r="B64"/>
  <c r="P44"/>
  <c r="B53"/>
  <c r="Q3"/>
  <c r="B26"/>
  <c r="K85"/>
  <c r="O75"/>
  <c r="H66"/>
  <c r="P24"/>
  <c r="O53"/>
  <c r="P32"/>
  <c r="G2"/>
  <c r="O35"/>
  <c r="P20"/>
  <c r="N61"/>
  <c r="I44"/>
  <c r="N14"/>
  <c r="Q75"/>
  <c r="Q31"/>
  <c r="Q35"/>
  <c r="N55"/>
  <c r="O42"/>
  <c r="I45"/>
  <c r="J16"/>
  <c r="B96"/>
  <c r="I59"/>
  <c r="P28"/>
  <c r="I85"/>
  <c r="K17"/>
  <c r="G36"/>
  <c r="K61"/>
  <c r="H58"/>
  <c r="J30"/>
  <c r="B28"/>
  <c r="L19"/>
  <c r="O12"/>
  <c r="I75"/>
  <c r="O82"/>
  <c r="Q20"/>
  <c r="N74"/>
  <c r="I55"/>
  <c r="B8"/>
  <c r="I32"/>
  <c r="G39"/>
  <c r="K86"/>
  <c r="B83"/>
  <c r="G86"/>
  <c r="H86"/>
  <c r="O73"/>
  <c r="H82"/>
  <c r="P7"/>
  <c r="J86"/>
  <c r="N34"/>
  <c r="O71"/>
  <c r="K82"/>
  <c r="G34"/>
  <c r="H94"/>
  <c r="H69"/>
  <c r="Q89"/>
  <c r="K36"/>
  <c r="K19"/>
  <c r="K30"/>
  <c r="L39"/>
  <c r="G24"/>
  <c r="P81"/>
  <c r="N97"/>
  <c r="H55"/>
  <c r="L98"/>
  <c r="O80"/>
  <c r="P97"/>
  <c r="I29"/>
  <c r="O68"/>
  <c r="P82"/>
  <c r="N43"/>
  <c r="R43" l="1"/>
  <c r="M29"/>
  <c r="R97"/>
  <c r="R34"/>
  <c r="D83"/>
  <c r="F83"/>
  <c r="C83"/>
  <c r="E83"/>
  <c r="M32"/>
  <c r="E8"/>
  <c r="C8"/>
  <c r="F8"/>
  <c r="D8"/>
  <c r="M55"/>
  <c r="R74"/>
  <c r="M75"/>
  <c r="C28"/>
  <c r="F28"/>
  <c r="E28"/>
  <c r="D28"/>
  <c r="M85"/>
  <c r="M59"/>
  <c r="C96"/>
  <c r="F96"/>
  <c r="D96"/>
  <c r="E96"/>
  <c r="M45"/>
  <c r="R55"/>
  <c r="R14"/>
  <c r="M44"/>
  <c r="R61"/>
  <c r="C26"/>
  <c r="D26"/>
  <c r="E26"/>
  <c r="F26"/>
  <c r="Q99"/>
  <c r="E53"/>
  <c r="C53"/>
  <c r="D53"/>
  <c r="F53"/>
  <c r="F64"/>
  <c r="C64"/>
  <c r="E64"/>
  <c r="D64"/>
  <c r="F29"/>
  <c r="C29"/>
  <c r="E29"/>
  <c r="D29"/>
  <c r="C27"/>
  <c r="E27"/>
  <c r="F27"/>
  <c r="D27"/>
  <c r="I99"/>
  <c r="M3"/>
  <c r="F24"/>
  <c r="C24"/>
  <c r="D24"/>
  <c r="E24"/>
  <c r="D36"/>
  <c r="F36"/>
  <c r="C36"/>
  <c r="E36"/>
  <c r="R23"/>
  <c r="R66"/>
  <c r="M60"/>
  <c r="E80"/>
  <c r="D80"/>
  <c r="C80"/>
  <c r="F80"/>
  <c r="R73"/>
  <c r="R9"/>
  <c r="M31"/>
  <c r="M40"/>
  <c r="R56"/>
  <c r="M94"/>
  <c r="F48"/>
  <c r="E48"/>
  <c r="C48"/>
  <c r="D48"/>
  <c r="R86"/>
  <c r="M51"/>
  <c r="R62"/>
  <c r="F35"/>
  <c r="D35"/>
  <c r="E35"/>
  <c r="C35"/>
  <c r="F56"/>
  <c r="E56"/>
  <c r="C56"/>
  <c r="D56"/>
  <c r="M8"/>
  <c r="F40"/>
  <c r="D40"/>
  <c r="C40"/>
  <c r="E40"/>
  <c r="M84"/>
  <c r="M61"/>
  <c r="M14"/>
  <c r="O99"/>
  <c r="M67"/>
  <c r="R46"/>
  <c r="D14"/>
  <c r="C14"/>
  <c r="F14"/>
  <c r="E14"/>
  <c r="M12"/>
  <c r="M68"/>
  <c r="M18"/>
  <c r="R44"/>
  <c r="D30"/>
  <c r="F30"/>
  <c r="C30"/>
  <c r="E30"/>
  <c r="R28"/>
  <c r="R8"/>
  <c r="R3"/>
  <c r="N99"/>
  <c r="M9"/>
  <c r="E47"/>
  <c r="D47"/>
  <c r="F47"/>
  <c r="C47"/>
  <c r="M4"/>
  <c r="F55"/>
  <c r="C55"/>
  <c r="E55"/>
  <c r="D55"/>
  <c r="R64"/>
  <c r="R70"/>
  <c r="M53"/>
  <c r="R80"/>
  <c r="R49"/>
  <c r="M91"/>
  <c r="F60"/>
  <c r="C60"/>
  <c r="E60"/>
  <c r="D60"/>
  <c r="E54"/>
  <c r="C54"/>
  <c r="D54"/>
  <c r="F54"/>
  <c r="C46"/>
  <c r="F46"/>
  <c r="E46"/>
  <c r="D46"/>
  <c r="F10"/>
  <c r="C10"/>
  <c r="D10"/>
  <c r="E10"/>
  <c r="M80"/>
  <c r="C44"/>
  <c r="D44"/>
  <c r="E44"/>
  <c r="F44"/>
  <c r="M97"/>
  <c r="R10"/>
  <c r="F81"/>
  <c r="C81"/>
  <c r="D81"/>
  <c r="E81"/>
  <c r="M16"/>
  <c r="R11"/>
  <c r="M89"/>
  <c r="M98"/>
  <c r="C78"/>
  <c r="D78"/>
  <c r="E78"/>
  <c r="F78"/>
  <c r="R59"/>
  <c r="R42"/>
  <c r="M81"/>
  <c r="R84"/>
  <c r="F93"/>
  <c r="D93"/>
  <c r="C93"/>
  <c r="E93"/>
  <c r="R48"/>
  <c r="M36"/>
  <c r="R39"/>
  <c r="R72"/>
  <c r="M69"/>
  <c r="P99"/>
  <c r="R87"/>
  <c r="R37"/>
  <c r="R40"/>
  <c r="D59"/>
  <c r="C59"/>
  <c r="E59"/>
  <c r="F59"/>
  <c r="M13"/>
  <c r="D73"/>
  <c r="C73"/>
  <c r="E73"/>
  <c r="F73"/>
  <c r="M74"/>
  <c r="R51"/>
  <c r="D97"/>
  <c r="F97"/>
  <c r="E97"/>
  <c r="C97"/>
  <c r="M82"/>
  <c r="M23"/>
  <c r="R57"/>
  <c r="M95"/>
  <c r="L99"/>
  <c r="E67"/>
  <c r="F67"/>
  <c r="C67"/>
  <c r="D67"/>
  <c r="R65"/>
  <c r="R92"/>
  <c r="R38"/>
  <c r="D4"/>
  <c r="E4"/>
  <c r="F4"/>
  <c r="C4"/>
  <c r="R7"/>
  <c r="M64"/>
  <c r="M41"/>
  <c r="R5"/>
  <c r="F50"/>
  <c r="C50"/>
  <c r="D50"/>
  <c r="E50"/>
  <c r="D15"/>
  <c r="C15"/>
  <c r="F15"/>
  <c r="E15"/>
  <c r="D31"/>
  <c r="E31"/>
  <c r="C31"/>
  <c r="F31"/>
  <c r="R67"/>
  <c r="M70"/>
  <c r="C61"/>
  <c r="F61"/>
  <c r="D61"/>
  <c r="E61"/>
  <c r="F66"/>
  <c r="E66"/>
  <c r="D66"/>
  <c r="C66"/>
  <c r="M63"/>
  <c r="R68"/>
  <c r="M19"/>
  <c r="R75"/>
  <c r="F45"/>
  <c r="C45"/>
  <c r="D45"/>
  <c r="E45"/>
  <c r="M42"/>
  <c r="K99"/>
  <c r="R69"/>
  <c r="R41"/>
  <c r="R31"/>
  <c r="R96"/>
  <c r="R76"/>
  <c r="D92"/>
  <c r="E92"/>
  <c r="C92"/>
  <c r="F92"/>
  <c r="D87"/>
  <c r="C87"/>
  <c r="F87"/>
  <c r="E87"/>
  <c r="F3"/>
  <c r="D3"/>
  <c r="C3"/>
  <c r="E3"/>
  <c r="B99"/>
  <c r="F90"/>
  <c r="C90"/>
  <c r="D90"/>
  <c r="E90"/>
  <c r="C22"/>
  <c r="D22"/>
  <c r="E22"/>
  <c r="F22"/>
  <c r="M5"/>
  <c r="R21"/>
  <c r="R16"/>
  <c r="M38"/>
  <c r="D62"/>
  <c r="E62"/>
  <c r="C62"/>
  <c r="F62"/>
  <c r="M93"/>
  <c r="R6"/>
  <c r="M34"/>
  <c r="M72"/>
  <c r="R20"/>
  <c r="R30"/>
  <c r="M57"/>
  <c r="E37"/>
  <c r="F37"/>
  <c r="D37"/>
  <c r="C37"/>
  <c r="R90"/>
  <c r="E42"/>
  <c r="C42"/>
  <c r="D42"/>
  <c r="F42"/>
  <c r="C33"/>
  <c r="F33"/>
  <c r="D33"/>
  <c r="E33"/>
  <c r="R94"/>
  <c r="C17"/>
  <c r="E17"/>
  <c r="F17"/>
  <c r="D17"/>
  <c r="R58"/>
  <c r="D89"/>
  <c r="E89"/>
  <c r="F89"/>
  <c r="C89"/>
  <c r="R89"/>
  <c r="M26"/>
  <c r="E12"/>
  <c r="C12"/>
  <c r="F12"/>
  <c r="D12"/>
  <c r="R47"/>
  <c r="M25"/>
  <c r="J99"/>
  <c r="M24"/>
  <c r="R15"/>
  <c r="M79"/>
  <c r="M17"/>
  <c r="M87"/>
  <c r="M33"/>
  <c r="R33"/>
  <c r="M28"/>
  <c r="M47"/>
  <c r="R35"/>
  <c r="M48"/>
  <c r="M11"/>
  <c r="M7"/>
  <c r="F6"/>
  <c r="D6"/>
  <c r="C6"/>
  <c r="E6"/>
  <c r="D95"/>
  <c r="E95"/>
  <c r="F95"/>
  <c r="C95"/>
  <c r="M20"/>
  <c r="E34"/>
  <c r="F34"/>
  <c r="D34"/>
  <c r="C34"/>
  <c r="C82"/>
  <c r="D82"/>
  <c r="F82"/>
  <c r="E82"/>
  <c r="F21"/>
  <c r="D21"/>
  <c r="C21"/>
  <c r="E21"/>
  <c r="R54"/>
  <c r="R17"/>
  <c r="M54"/>
  <c r="E79"/>
  <c r="C79"/>
  <c r="F79"/>
  <c r="D79"/>
  <c r="R29"/>
  <c r="E71"/>
  <c r="F71"/>
  <c r="C71"/>
  <c r="D71"/>
  <c r="C84"/>
  <c r="F84"/>
  <c r="D84"/>
  <c r="E84"/>
  <c r="M52"/>
  <c r="C49"/>
  <c r="D49"/>
  <c r="E49"/>
  <c r="F49"/>
  <c r="D18"/>
  <c r="F18"/>
  <c r="E18"/>
  <c r="C18"/>
  <c r="M86"/>
  <c r="R12"/>
  <c r="R63"/>
  <c r="D74"/>
  <c r="F74"/>
  <c r="E74"/>
  <c r="C74"/>
  <c r="R82"/>
  <c r="M78"/>
  <c r="C98"/>
  <c r="E98"/>
  <c r="D98"/>
  <c r="F98"/>
  <c r="R19"/>
  <c r="C16"/>
  <c r="E16"/>
  <c r="D16"/>
  <c r="F16"/>
  <c r="C20"/>
  <c r="E20"/>
  <c r="F20"/>
  <c r="D20"/>
  <c r="E86"/>
  <c r="C86"/>
  <c r="D86"/>
  <c r="F86"/>
  <c r="E39"/>
  <c r="C39"/>
  <c r="D39"/>
  <c r="F39"/>
  <c r="F72"/>
  <c r="C72"/>
  <c r="E72"/>
  <c r="D72"/>
  <c r="D69"/>
  <c r="F69"/>
  <c r="C69"/>
  <c r="E69"/>
  <c r="R32"/>
  <c r="R25"/>
  <c r="R79"/>
  <c r="R95"/>
  <c r="R83"/>
  <c r="M6"/>
  <c r="R91"/>
  <c r="R98"/>
  <c r="E23"/>
  <c r="D23"/>
  <c r="C23"/>
  <c r="F23"/>
  <c r="C88"/>
  <c r="E88"/>
  <c r="D88"/>
  <c r="F88"/>
  <c r="R81"/>
  <c r="R60"/>
  <c r="C5"/>
  <c r="F5"/>
  <c r="D5"/>
  <c r="E5"/>
  <c r="R71"/>
  <c r="E65"/>
  <c r="C65"/>
  <c r="D65"/>
  <c r="F65"/>
  <c r="M62"/>
  <c r="M96"/>
  <c r="M66"/>
  <c r="R4"/>
  <c r="C77"/>
  <c r="E77"/>
  <c r="F77"/>
  <c r="D77"/>
  <c r="M49"/>
  <c r="R52"/>
  <c r="F32"/>
  <c r="C32"/>
  <c r="E32"/>
  <c r="D32"/>
  <c r="E51"/>
  <c r="C51"/>
  <c r="F51"/>
  <c r="D51"/>
  <c r="R18"/>
  <c r="M83"/>
  <c r="G99"/>
  <c r="M77"/>
  <c r="R22"/>
  <c r="R13"/>
  <c r="E13"/>
  <c r="D13"/>
  <c r="C13"/>
  <c r="F13"/>
  <c r="M43"/>
  <c r="R77"/>
  <c r="R78"/>
  <c r="M92"/>
  <c r="F19"/>
  <c r="E19"/>
  <c r="C19"/>
  <c r="D19"/>
  <c r="M71"/>
  <c r="E68"/>
  <c r="F68"/>
  <c r="C68"/>
  <c r="D68"/>
  <c r="M21"/>
  <c r="M39"/>
  <c r="M73"/>
  <c r="C11"/>
  <c r="E11"/>
  <c r="D11"/>
  <c r="F11"/>
  <c r="M30"/>
  <c r="M46"/>
  <c r="M56"/>
  <c r="R88"/>
  <c r="M88"/>
  <c r="R53"/>
  <c r="E41"/>
  <c r="D41"/>
  <c r="C41"/>
  <c r="F41"/>
  <c r="E43"/>
  <c r="C43"/>
  <c r="F43"/>
  <c r="D43"/>
  <c r="M65"/>
  <c r="E38"/>
  <c r="F38"/>
  <c r="D38"/>
  <c r="C38"/>
  <c r="E58"/>
  <c r="F58"/>
  <c r="C58"/>
  <c r="D58"/>
  <c r="M10"/>
  <c r="M58"/>
  <c r="C94"/>
  <c r="F94"/>
  <c r="E94"/>
  <c r="D94"/>
  <c r="C7"/>
  <c r="D7"/>
  <c r="E7"/>
  <c r="F7"/>
  <c r="R45"/>
  <c r="M90"/>
  <c r="D76"/>
  <c r="F76"/>
  <c r="C76"/>
  <c r="E76"/>
  <c r="C57"/>
  <c r="F57"/>
  <c r="D57"/>
  <c r="E57"/>
  <c r="M76"/>
  <c r="C9"/>
  <c r="E9"/>
  <c r="D9"/>
  <c r="F9"/>
  <c r="R26"/>
  <c r="R24"/>
  <c r="E91"/>
  <c r="C91"/>
  <c r="D91"/>
  <c r="F91"/>
  <c r="M37"/>
  <c r="F52"/>
  <c r="E52"/>
  <c r="C52"/>
  <c r="D52"/>
  <c r="D75"/>
  <c r="C75"/>
  <c r="F75"/>
  <c r="E75"/>
  <c r="F25"/>
  <c r="E25"/>
  <c r="C25"/>
  <c r="D25"/>
  <c r="R50"/>
  <c r="R85"/>
  <c r="R93"/>
  <c r="M15"/>
  <c r="H99"/>
  <c r="F70"/>
  <c r="D70"/>
  <c r="C70"/>
  <c r="E70"/>
  <c r="F63"/>
  <c r="C63"/>
  <c r="D63"/>
  <c r="E63"/>
  <c r="M35"/>
  <c r="F85"/>
  <c r="D85"/>
  <c r="C85"/>
  <c r="E85"/>
  <c r="M27"/>
  <c r="R27"/>
  <c r="M22"/>
  <c r="M50"/>
  <c r="R36"/>
  <c r="T28" i="73"/>
  <c r="S29"/>
  <c r="D29" i="28" s="1"/>
  <c r="P29" i="73"/>
  <c r="D29" i="24" s="1"/>
  <c r="R29" i="73"/>
  <c r="D29" i="29" s="1"/>
  <c r="Q29" i="73"/>
  <c r="D29" i="26" s="1"/>
  <c r="K27" i="65"/>
  <c r="F28"/>
  <c r="F99" i="78" l="1"/>
  <c r="E99"/>
  <c r="M99"/>
  <c r="D99"/>
  <c r="C99"/>
  <c r="R99"/>
  <c r="T29" i="73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BF91"/>
  <c r="DH91" s="1"/>
  <c r="D91" i="40" s="1"/>
  <c r="BF92" i="54"/>
  <c r="BF97"/>
  <c r="DH97" s="1"/>
  <c r="D97" i="40" s="1"/>
  <c r="BF17" i="54"/>
  <c r="DH17" s="1"/>
  <c r="D17" i="40" s="1"/>
  <c r="BF30" i="54"/>
  <c r="DJ34"/>
  <c r="F34" i="40" s="1"/>
  <c r="BF49" i="54"/>
  <c r="BF4"/>
  <c r="BF6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10" i="54"/>
  <c r="C10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2" i="54" l="1"/>
  <c r="DD94"/>
  <c r="DD47"/>
  <c r="CW34"/>
  <c r="CW16"/>
  <c r="CP4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<sst xmlns="http://schemas.openxmlformats.org/spreadsheetml/2006/main" count="9028" uniqueCount="587">
  <si>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</si>
  <si>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</si>
  <si>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</si>
  <si>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</si>
  <si>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</si>
  <si>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</si>
  <si>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</si>
  <si>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</si>
  <si>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</si>
  <si>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</si>
  <si>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</si>
  <si>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</si>
  <si>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</si>
  <si>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</si>
  <si>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</si>
  <si>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</si>
  <si>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</si>
  <si>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</si>
  <si>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</si>
  <si>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</si>
  <si>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</si>
  <si>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</si>
  <si>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</si>
  <si>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</si>
  <si>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</si>
  <si>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</si>
  <si>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</si>
  <si>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</si>
  <si>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</si>
  <si>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</si>
  <si>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</si>
  <si>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</si>
  <si>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</si>
  <si>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</si>
  <si>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</si>
  <si>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</si>
  <si>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</si>
  <si>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</si>
  <si>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</si>
  <si>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</si>
  <si>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</si>
  <si>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</si>
  <si>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</si>
  <si>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</si>
  <si>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</si>
  <si>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</si>
  <si>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</si>
  <si>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</si>
  <si>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</si>
  <si>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</si>
  <si>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</si>
  <si>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</si>
  <si>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</si>
  <si>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</si>
  <si>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</si>
  <si>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</si>
  <si>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</si>
  <si>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</si>
  <si>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</si>
  <si>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</si>
  <si>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</si>
  <si>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</si>
  <si>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</si>
  <si>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</si>
  <si>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</si>
  <si>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</si>
  <si>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</si>
  <si>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</si>
  <si>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</si>
  <si>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</si>
  <si>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</si>
  <si>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</si>
  <si>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</si>
  <si>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</si>
  <si>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</si>
  <si>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</si>
  <si>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</si>
  <si>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</si>
  <si>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</si>
  <si>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</si>
  <si>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</si>
  <si>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</si>
  <si>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</si>
  <si>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</si>
  <si>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</si>
  <si>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</si>
  <si>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</si>
  <si>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</si>
  <si>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</si>
  <si>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</si>
  <si>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</si>
  <si>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</si>
  <si>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</si>
  <si>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</si>
  <si>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</si>
  <si>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</si>
  <si>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</si>
  <si>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</si>
  <si>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</si>
  <si>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</si>
  <si>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</si>
  <si>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</si>
  <si>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</si>
  <si>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</si>
  <si>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</si>
  <si>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</si>
  <si>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</si>
  <si>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</si>
  <si>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</si>
  <si>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</si>
  <si>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</si>
  <si>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</si>
  <si>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</si>
  <si>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</si>
  <si>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</si>
  <si>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</si>
  <si>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</si>
  <si>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</si>
  <si>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</si>
  <si>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</si>
  <si>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</si>
  <si>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</si>
  <si>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</si>
  <si>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</si>
  <si>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</si>
  <si>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</si>
  <si>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</si>
  <si>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</si>
  <si>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</si>
  <si>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</si>
  <si>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</si>
  <si>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</si>
  <si>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</si>
  <si>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</si>
  <si>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</si>
  <si>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</si>
  <si>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</si>
  <si>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</si>
  <si>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</si>
  <si>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</si>
  <si>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</si>
  <si>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</si>
  <si>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</si>
  <si>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</si>
  <si>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</si>
  <si>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</si>
  <si>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</si>
  <si>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</si>
  <si>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</si>
  <si>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</si>
  <si>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</si>
  <si>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</si>
  <si>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</si>
  <si>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</si>
  <si>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</si>
  <si>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</si>
  <si>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</si>
  <si>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</si>
  <si>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</si>
  <si>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</si>
  <si>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</si>
  <si>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</si>
  <si>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</si>
  <si>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</si>
  <si>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</si>
  <si>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</si>
  <si>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</si>
  <si>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</si>
  <si>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</si>
  <si>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</si>
  <si>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</si>
  <si>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</si>
  <si>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</si>
  <si>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</si>
  <si>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</si>
  <si>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</si>
  <si>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</si>
  <si>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</si>
  <si>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</si>
  <si>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</si>
  <si>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</si>
  <si>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</si>
  <si>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</si>
  <si>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</si>
  <si>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</si>
  <si>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</si>
  <si>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</si>
  <si>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</si>
  <si>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</si>
  <si>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</si>
  <si>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</si>
  <si>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</si>
  <si>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</si>
  <si>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</si>
  <si>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</si>
  <si>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</si>
  <si>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</si>
  <si>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</si>
  <si>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</si>
  <si>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</si>
  <si>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</si>
  <si>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</si>
  <si>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</si>
  <si>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</si>
  <si>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</si>
  <si>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</si>
  <si>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</si>
  <si>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</si>
  <si>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</si>
  <si>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</si>
  <si>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</si>
  <si>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</si>
  <si>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</si>
  <si>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</si>
  <si>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</si>
  <si>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</si>
  <si>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</si>
  <si>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</si>
  <si>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</si>
  <si>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</si>
  <si>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</si>
  <si>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</si>
  <si>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</si>
  <si>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</si>
  <si>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</si>
  <si>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</si>
  <si>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</si>
  <si>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</si>
  <si>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</si>
  <si>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</si>
  <si>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</si>
  <si>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</si>
  <si>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</si>
  <si>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</si>
  <si>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</si>
  <si>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</si>
  <si>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</si>
  <si>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</si>
  <si>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</si>
  <si>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</si>
  <si>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</si>
  <si>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</si>
  <si>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</si>
  <si>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</si>
  <si>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</si>
  <si>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</si>
  <si>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</si>
  <si>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</si>
  <si>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</si>
  <si>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</si>
  <si>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</si>
  <si>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</si>
  <si>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</si>
  <si>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</si>
  <si>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</si>
  <si>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</si>
  <si>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</si>
  <si>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</si>
  <si>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</si>
  <si>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</si>
  <si>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</si>
  <si>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</si>
  <si>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</si>
  <si>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</si>
  <si>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</si>
  <si>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</si>
  <si>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</si>
  <si>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</si>
  <si>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</si>
  <si>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</si>
  <si>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</si>
  <si>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</si>
  <si>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</si>
  <si>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</si>
  <si>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</si>
  <si>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</si>
  <si>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</si>
  <si>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</si>
  <si>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</si>
  <si>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</si>
  <si>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</si>
  <si>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</si>
  <si>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</si>
  <si>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</si>
  <si>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</si>
  <si>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</si>
  <si>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</si>
  <si>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</si>
  <si>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</si>
  <si>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</si>
  <si>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</si>
  <si>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</si>
  <si>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</si>
  <si>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</si>
  <si>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</si>
  <si>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</si>
  <si>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</si>
  <si>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</si>
  <si>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</si>
  <si>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</si>
  <si>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</si>
  <si>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</si>
  <si>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</si>
  <si>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</si>
  <si>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</si>
  <si>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</si>
  <si>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</si>
  <si>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</si>
  <si>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</si>
  <si>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</si>
  <si>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</si>
  <si>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</si>
  <si>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</si>
  <si>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</si>
  <si>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</si>
  <si>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</si>
  <si>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</si>
  <si>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</si>
  <si>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</si>
  <si>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</si>
  <si>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</si>
  <si>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</si>
  <si>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</si>
  <si>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</si>
  <si>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</si>
  <si>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</si>
  <si>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</si>
  <si>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</si>
  <si>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</si>
  <si>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</si>
  <si>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</si>
  <si>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</si>
  <si>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</si>
  <si>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</si>
  <si>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</si>
  <si>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</si>
  <si>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</si>
  <si>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</si>
  <si>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</si>
  <si>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</si>
  <si>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</si>
  <si>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</si>
  <si>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</si>
  <si>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</si>
  <si>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</si>
  <si>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</si>
  <si>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</si>
  <si>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</si>
  <si>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</si>
  <si>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</si>
  <si>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</si>
  <si>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</si>
  <si>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</si>
  <si>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</si>
  <si>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</si>
  <si>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</si>
  <si>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</si>
  <si>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</si>
  <si>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</si>
  <si>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</si>
  <si>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</si>
  <si>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</si>
  <si>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</si>
  <si>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</si>
  <si>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</si>
  <si>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</si>
  <si>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</si>
  <si>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</si>
  <si>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</si>
  <si>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</si>
  <si>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</si>
  <si>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</si>
  <si>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</si>
  <si>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</si>
  <si>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</si>
  <si>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</si>
  <si>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</si>
  <si>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</si>
  <si>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</si>
  <si>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</si>
  <si>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</si>
  <si>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</si>
  <si>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</si>
  <si>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</si>
  <si>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</si>
  <si>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</si>
  <si>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</si>
  <si>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</si>
  <si>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</si>
  <si>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</si>
  <si>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</si>
  <si>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</si>
  <si>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</si>
  <si>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</si>
  <si>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</si>
  <si>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</si>
  <si>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</si>
  <si>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</si>
  <si>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</si>
  <si>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</si>
  <si>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</si>
  <si>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</si>
  <si>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</si>
  <si>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</si>
  <si>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</si>
  <si>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</si>
  <si>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</si>
  <si>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</si>
  <si>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</si>
  <si>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</si>
  <si>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</si>
  <si>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</si>
  <si>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</si>
  <si>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</si>
  <si>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</si>
  <si>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</si>
  <si>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</si>
  <si>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</si>
  <si>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</si>
  <si>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</si>
  <si>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</si>
  <si>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</si>
  <si>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</si>
  <si>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</si>
  <si>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</si>
  <si>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</si>
  <si>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</si>
  <si>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</si>
  <si>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</si>
  <si>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</si>
  <si>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</si>
  <si>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</si>
  <si>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</si>
  <si>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</si>
  <si>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</si>
  <si>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</si>
  <si>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</si>
  <si>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</si>
  <si>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</si>
  <si>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</si>
  <si>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</si>
  <si>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</si>
  <si>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</si>
  <si>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</si>
  <si>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</si>
  <si>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</si>
  <si>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</si>
  <si>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</si>
  <si>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</si>
  <si>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</si>
  <si>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</si>
  <si>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</si>
  <si>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</si>
  <si>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</si>
  <si>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</si>
  <si>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</si>
  <si>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</si>
  <si>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</si>
  <si>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</si>
  <si>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</si>
  <si>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</si>
  <si>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</si>
  <si>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</si>
  <si>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</si>
  <si>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</si>
  <si>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</si>
  <si>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</si>
  <si>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</si>
  <si>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</si>
  <si>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</si>
  <si>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</si>
  <si>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</si>
  <si>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</si>
  <si>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</si>
  <si>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</si>
  <si>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</si>
  <si>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</si>
  <si>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</si>
  <si>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</si>
  <si>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</si>
  <si>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</si>
  <si>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</si>
  <si>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</si>
  <si>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</si>
  <si>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</si>
  <si>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</si>
  <si>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</si>
  <si>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</si>
  <si>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</si>
  <si>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</si>
  <si>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</si>
  <si>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</si>
  <si>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</si>
  <si>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</si>
  <si>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</si>
  <si>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</si>
  <si>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</si>
  <si>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</si>
  <si>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</si>
  <si>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</si>
  <si>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</si>
  <si>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</si>
  <si>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</si>
  <si>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</si>
  <si>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</si>
  <si>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</si>
  <si>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</si>
  <si>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</si>
  <si>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</si>
  <si>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</si>
  <si>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</si>
  <si>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</si>
  <si>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</si>
  <si>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</si>
  <si>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</si>
  <si>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</si>
  <si>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</si>
  <si>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</si>
  <si>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</si>
  <si>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</si>
  <si>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</si>
  <si>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</si>
  <si>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</si>
  <si>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</si>
  <si>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</si>
  <si>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</si>
  <si>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</si>
  <si>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</si>
  <si>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IPCL_WB</t>
  </si>
  <si>
    <t>NR/2024/18374/C</t>
  </si>
  <si>
    <t>NR/2024/18373/C</t>
  </si>
  <si>
    <t>GOA_Beneficiary</t>
  </si>
  <si>
    <t>WR/2023/20937/A/3401</t>
  </si>
  <si>
    <t>SNJSUGARLTDAP</t>
  </si>
  <si>
    <t>NR/2023/18204/A/3249</t>
  </si>
  <si>
    <t>WR/2023/20914/A/3395</t>
  </si>
  <si>
    <t>MSPIL</t>
  </si>
  <si>
    <t>NR/2024/18285/A/3388</t>
  </si>
  <si>
    <t>SOLAPUR_SOLAR</t>
  </si>
  <si>
    <t>NR/2024/18372/C</t>
  </si>
  <si>
    <t>HP</t>
  </si>
  <si>
    <t>NR/2024/18331/A/3402</t>
  </si>
  <si>
    <t>ITCWIND</t>
  </si>
  <si>
    <t>NR/2023/18074/A/3262</t>
  </si>
  <si>
    <t>NR/2023/18183/A/3403</t>
  </si>
  <si>
    <t>PX</t>
  </si>
  <si>
    <t>DELHI</t>
  </si>
  <si>
    <t>Column1</t>
  </si>
  <si>
    <t>SBSRPC11PL_BKN</t>
  </si>
  <si>
    <t>NR/01102023/02012046/L_NR_2021_17</t>
  </si>
  <si>
    <t>RSRPL_BKN</t>
  </si>
  <si>
    <t xml:space="preserve">NR/05012024/31012024/SJVN050124NR1341 </t>
  </si>
  <si>
    <t>NR/05012024/31012024/SJVN050124NR1342</t>
  </si>
  <si>
    <t>SDKSM</t>
  </si>
  <si>
    <t xml:space="preserve">NR/01012024/31012024/HPX-GTAMLDCRA-141223-05423 </t>
  </si>
  <si>
    <t>NR/01012024/31012024/HP-26</t>
  </si>
  <si>
    <t>RAJASTHAN</t>
  </si>
  <si>
    <t>NR/01012024/31012024/52</t>
  </si>
  <si>
    <t>SKS Raigarh</t>
  </si>
  <si>
    <t>NR/06012024/31012024/NVVN/OA/16855</t>
  </si>
  <si>
    <t>B_S_ISPAT_MH</t>
  </si>
  <si>
    <t xml:space="preserve">NR/01012024/31012024/HPX-TAMLDCRA-141223-05419 </t>
  </si>
  <si>
    <t>JHABUA_IPP</t>
  </si>
  <si>
    <t xml:space="preserve">NR/22012024/22012024/HPX-TAMCTG-210124-05859 </t>
  </si>
  <si>
    <t>UTTARAKHAND</t>
  </si>
  <si>
    <t>NR/01012024/31012024/5412UPCL/CE(Comm)/SE/Banking dt. 17.11.2023</t>
  </si>
  <si>
    <t>NR/01012024/31012024/HP-28</t>
  </si>
  <si>
    <t>RKM_POWER</t>
  </si>
  <si>
    <t>NR/22012024/22012024/IEX_240121_06149</t>
  </si>
  <si>
    <t>NSPLN MP</t>
  </si>
  <si>
    <t xml:space="preserve">NR/01012024/31012024/HPX-GTAMLDCRA-141223-05424 </t>
  </si>
  <si>
    <t>NR/01012024/31012024/HP-27</t>
  </si>
  <si>
    <t>Meghalaya_Ben</t>
  </si>
  <si>
    <t>NR/22012024/22012024/DD20240122NR22307</t>
  </si>
  <si>
    <t>JSWEL MSEB</t>
  </si>
  <si>
    <t>NR/22012024/22012024/DD20240122NR22313</t>
  </si>
  <si>
    <t>BCMLUH</t>
  </si>
  <si>
    <t>NR/20122023/29022024/IEX_LDC_231218_00502</t>
  </si>
  <si>
    <t>BCMLB001</t>
  </si>
  <si>
    <t>NR/20122023/29022024/IEX_LDC_231218_00501</t>
  </si>
  <si>
    <t>SEIL</t>
  </si>
  <si>
    <t>NR/22012024/22012024/HPX-TAMCTG-210124-05860</t>
  </si>
  <si>
    <t>CHANJUII</t>
  </si>
  <si>
    <t>NR/01012024/31032024/ ChanjuII</t>
  </si>
  <si>
    <t>DELHI-PX</t>
  </si>
  <si>
    <t>67IS2024/01/22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</si>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</sst>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27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225</v>
          </cell>
          <cell r="C79">
            <v>40</v>
          </cell>
          <cell r="D79">
            <v>75</v>
          </cell>
          <cell r="E79">
            <v>0</v>
          </cell>
          <cell r="H79">
            <v>0</v>
          </cell>
          <cell r="I79">
            <v>40</v>
          </cell>
          <cell r="J79">
            <v>0</v>
          </cell>
          <cell r="K79">
            <v>0</v>
          </cell>
        </row>
        <row r="80">
          <cell r="B80">
            <v>180</v>
          </cell>
          <cell r="C80">
            <v>85</v>
          </cell>
          <cell r="D80">
            <v>75</v>
          </cell>
          <cell r="E80">
            <v>0</v>
          </cell>
          <cell r="H80">
            <v>0</v>
          </cell>
          <cell r="I80">
            <v>85</v>
          </cell>
          <cell r="J80">
            <v>0</v>
          </cell>
          <cell r="K80">
            <v>0</v>
          </cell>
        </row>
        <row r="81">
          <cell r="B81">
            <v>180</v>
          </cell>
          <cell r="C81">
            <v>85</v>
          </cell>
          <cell r="D81">
            <v>75</v>
          </cell>
          <cell r="E81">
            <v>0</v>
          </cell>
          <cell r="H81">
            <v>0</v>
          </cell>
          <cell r="I81">
            <v>85</v>
          </cell>
          <cell r="J81">
            <v>0</v>
          </cell>
          <cell r="K81">
            <v>0</v>
          </cell>
        </row>
        <row r="82">
          <cell r="B82">
            <v>180</v>
          </cell>
          <cell r="C82">
            <v>85</v>
          </cell>
          <cell r="D82">
            <v>75</v>
          </cell>
          <cell r="E82">
            <v>0</v>
          </cell>
          <cell r="H82">
            <v>0</v>
          </cell>
          <cell r="I82">
            <v>85</v>
          </cell>
          <cell r="J82">
            <v>0</v>
          </cell>
          <cell r="K82">
            <v>0</v>
          </cell>
        </row>
        <row r="83">
          <cell r="B83">
            <v>180</v>
          </cell>
          <cell r="C83">
            <v>85</v>
          </cell>
          <cell r="D83">
            <v>75</v>
          </cell>
          <cell r="E83">
            <v>0</v>
          </cell>
          <cell r="H83">
            <v>0</v>
          </cell>
          <cell r="I83">
            <v>85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27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27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27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27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27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27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27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27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27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27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27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27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31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270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270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270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270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220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220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270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320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220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220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270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320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320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320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320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320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320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320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320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320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320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320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700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700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700</v>
          </cell>
          <cell r="G53">
            <v>30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30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700</v>
          </cell>
          <cell r="G54">
            <v>30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700</v>
          </cell>
          <cell r="G55">
            <v>60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290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290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249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208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180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156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158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60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70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130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194.512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194.512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194.512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194.512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194.512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194.512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180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180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45313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282</v>
      </c>
    </row>
    <row r="9" spans="1:3">
      <c r="A9" s="46" t="s">
        <v>447</v>
      </c>
      <c r="B9" s="194">
        <v>45316.718993055554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45313</v>
      </c>
      <c r="B1" s="212" t="s">
        <v>434</v>
      </c>
      <c r="C1" s="208"/>
      <c r="D1" s="210" t="s">
        <v>293</v>
      </c>
      <c r="E1" s="210"/>
      <c r="F1" s="210"/>
      <c r="G1" s="210"/>
      <c r="H1" s="211"/>
      <c r="I1" s="213" t="s">
        <v>435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21.5</v>
      </c>
      <c r="C3" s="198">
        <v>21.5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8.9697999999999993</v>
      </c>
      <c r="J3" s="21">
        <f>C3*E3/100</f>
        <v>5.0159500000000001</v>
      </c>
      <c r="K3" s="21">
        <f>C3*F3/100</f>
        <v>6.4693499999999995</v>
      </c>
      <c r="L3" s="21">
        <f>C3*G3/100</f>
        <v>1.0449000000000002</v>
      </c>
      <c r="M3" s="156">
        <f>SUM(I3:L3)</f>
        <v>21.5</v>
      </c>
      <c r="N3" s="22"/>
      <c r="P3" s="37">
        <f t="shared" ref="P3:P34" si="1">I3</f>
        <v>8.9697999999999993</v>
      </c>
      <c r="Q3" s="37">
        <f t="shared" ref="Q3:Q34" si="2">J3</f>
        <v>5.0159500000000001</v>
      </c>
      <c r="R3" s="37">
        <f t="shared" ref="R3:R34" si="3">K3</f>
        <v>6.4693499999999995</v>
      </c>
      <c r="S3" s="37">
        <f t="shared" ref="S3:S34" si="4">L3</f>
        <v>1.0449000000000002</v>
      </c>
      <c r="T3" s="37">
        <f>SUM(P3:S3)</f>
        <v>21.5</v>
      </c>
    </row>
    <row r="4" spans="1:20">
      <c r="A4" s="8" t="s">
        <v>46</v>
      </c>
      <c r="B4" s="198">
        <v>21.5</v>
      </c>
      <c r="C4" s="198">
        <v>21.5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8.9697999999999993</v>
      </c>
      <c r="J4" s="21">
        <f t="shared" ref="J4:J67" si="6">C4*E4/100</f>
        <v>5.0159500000000001</v>
      </c>
      <c r="K4" s="21">
        <f t="shared" ref="K4:K67" si="7">C4*F4/100</f>
        <v>6.4693499999999995</v>
      </c>
      <c r="L4" s="21">
        <f t="shared" ref="L4:L67" si="8">C4*G4/100</f>
        <v>1.0449000000000002</v>
      </c>
      <c r="M4" s="157">
        <f t="shared" ref="M4:M67" si="9">SUM(I4:L4)</f>
        <v>21.5</v>
      </c>
      <c r="N4" s="22"/>
      <c r="P4" s="37">
        <f t="shared" si="1"/>
        <v>8.9697999999999993</v>
      </c>
      <c r="Q4" s="37">
        <f t="shared" si="2"/>
        <v>5.0159500000000001</v>
      </c>
      <c r="R4" s="37">
        <f t="shared" si="3"/>
        <v>6.4693499999999995</v>
      </c>
      <c r="S4" s="37">
        <f t="shared" si="4"/>
        <v>1.0449000000000002</v>
      </c>
      <c r="T4" s="37">
        <f t="shared" ref="T4:T67" si="10">SUM(P4:S4)</f>
        <v>21.5</v>
      </c>
    </row>
    <row r="5" spans="1:20">
      <c r="A5" s="8" t="s">
        <v>47</v>
      </c>
      <c r="B5" s="198">
        <v>21.5</v>
      </c>
      <c r="C5" s="198">
        <v>21.5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8.9697999999999993</v>
      </c>
      <c r="J5" s="21">
        <f t="shared" si="6"/>
        <v>5.0159500000000001</v>
      </c>
      <c r="K5" s="21">
        <f t="shared" si="7"/>
        <v>6.4693499999999995</v>
      </c>
      <c r="L5" s="21">
        <f t="shared" si="8"/>
        <v>1.0449000000000002</v>
      </c>
      <c r="M5" s="157">
        <f t="shared" si="9"/>
        <v>21.5</v>
      </c>
      <c r="N5" s="22"/>
      <c r="P5" s="37">
        <f t="shared" si="1"/>
        <v>8.9697999999999993</v>
      </c>
      <c r="Q5" s="37">
        <f t="shared" si="2"/>
        <v>5.0159500000000001</v>
      </c>
      <c r="R5" s="37">
        <f t="shared" si="3"/>
        <v>6.4693499999999995</v>
      </c>
      <c r="S5" s="37">
        <f t="shared" si="4"/>
        <v>1.0449000000000002</v>
      </c>
      <c r="T5" s="37">
        <f t="shared" si="10"/>
        <v>21.5</v>
      </c>
    </row>
    <row r="6" spans="1:20">
      <c r="A6" s="8" t="s">
        <v>48</v>
      </c>
      <c r="B6" s="198">
        <v>21.5</v>
      </c>
      <c r="C6" s="198">
        <v>21.5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8.9697999999999993</v>
      </c>
      <c r="J6" s="21">
        <f t="shared" si="6"/>
        <v>5.0159500000000001</v>
      </c>
      <c r="K6" s="21">
        <f t="shared" si="7"/>
        <v>6.4693499999999995</v>
      </c>
      <c r="L6" s="21">
        <f t="shared" si="8"/>
        <v>1.0449000000000002</v>
      </c>
      <c r="M6" s="157">
        <f t="shared" si="9"/>
        <v>21.5</v>
      </c>
      <c r="N6" s="22"/>
      <c r="P6" s="37">
        <f t="shared" si="1"/>
        <v>8.9697999999999993</v>
      </c>
      <c r="Q6" s="37">
        <f t="shared" si="2"/>
        <v>5.0159500000000001</v>
      </c>
      <c r="R6" s="37">
        <f t="shared" si="3"/>
        <v>6.4693499999999995</v>
      </c>
      <c r="S6" s="37">
        <f t="shared" si="4"/>
        <v>1.0449000000000002</v>
      </c>
      <c r="T6" s="37">
        <f t="shared" si="10"/>
        <v>21.5</v>
      </c>
    </row>
    <row r="7" spans="1:20">
      <c r="A7" s="8" t="s">
        <v>49</v>
      </c>
      <c r="B7" s="198">
        <v>21.5</v>
      </c>
      <c r="C7" s="198">
        <v>21.5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8.9697999999999993</v>
      </c>
      <c r="J7" s="21">
        <f t="shared" si="6"/>
        <v>5.0159500000000001</v>
      </c>
      <c r="K7" s="21">
        <f t="shared" si="7"/>
        <v>6.4693499999999995</v>
      </c>
      <c r="L7" s="21">
        <f t="shared" si="8"/>
        <v>1.0449000000000002</v>
      </c>
      <c r="M7" s="157">
        <f t="shared" si="9"/>
        <v>21.5</v>
      </c>
      <c r="N7" s="22"/>
      <c r="P7" s="37">
        <f t="shared" si="1"/>
        <v>8.9697999999999993</v>
      </c>
      <c r="Q7" s="37">
        <f t="shared" si="2"/>
        <v>5.0159500000000001</v>
      </c>
      <c r="R7" s="37">
        <f t="shared" si="3"/>
        <v>6.4693499999999995</v>
      </c>
      <c r="S7" s="37">
        <f t="shared" si="4"/>
        <v>1.0449000000000002</v>
      </c>
      <c r="T7" s="37">
        <f t="shared" si="10"/>
        <v>21.5</v>
      </c>
    </row>
    <row r="8" spans="1:20">
      <c r="A8" s="8" t="s">
        <v>50</v>
      </c>
      <c r="B8" s="198">
        <v>21.5</v>
      </c>
      <c r="C8" s="198">
        <v>21.5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8.9697999999999993</v>
      </c>
      <c r="J8" s="21">
        <f t="shared" si="6"/>
        <v>5.0159500000000001</v>
      </c>
      <c r="K8" s="21">
        <f t="shared" si="7"/>
        <v>6.4693499999999995</v>
      </c>
      <c r="L8" s="21">
        <f t="shared" si="8"/>
        <v>1.0449000000000002</v>
      </c>
      <c r="M8" s="157">
        <f t="shared" si="9"/>
        <v>21.5</v>
      </c>
      <c r="N8" s="22"/>
      <c r="P8" s="37">
        <f t="shared" si="1"/>
        <v>8.9697999999999993</v>
      </c>
      <c r="Q8" s="37">
        <f t="shared" si="2"/>
        <v>5.0159500000000001</v>
      </c>
      <c r="R8" s="37">
        <f t="shared" si="3"/>
        <v>6.4693499999999995</v>
      </c>
      <c r="S8" s="37">
        <f t="shared" si="4"/>
        <v>1.0449000000000002</v>
      </c>
      <c r="T8" s="37">
        <f t="shared" si="10"/>
        <v>21.5</v>
      </c>
    </row>
    <row r="9" spans="1:20">
      <c r="A9" s="8" t="s">
        <v>51</v>
      </c>
      <c r="B9" s="198">
        <v>21.5</v>
      </c>
      <c r="C9" s="198">
        <v>19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7.9267999999999992</v>
      </c>
      <c r="J9" s="21">
        <f t="shared" si="6"/>
        <v>4.4326999999999996</v>
      </c>
      <c r="K9" s="21">
        <f t="shared" si="7"/>
        <v>5.7171000000000003</v>
      </c>
      <c r="L9" s="21">
        <f t="shared" si="8"/>
        <v>0.9234</v>
      </c>
      <c r="M9" s="157">
        <f t="shared" si="9"/>
        <v>19</v>
      </c>
      <c r="N9" s="22"/>
      <c r="P9" s="37">
        <f t="shared" si="1"/>
        <v>7.9267999999999992</v>
      </c>
      <c r="Q9" s="37">
        <f t="shared" si="2"/>
        <v>4.4326999999999996</v>
      </c>
      <c r="R9" s="37">
        <f t="shared" si="3"/>
        <v>5.7171000000000003</v>
      </c>
      <c r="S9" s="37">
        <f t="shared" si="4"/>
        <v>0.9234</v>
      </c>
      <c r="T9" s="37">
        <f t="shared" si="10"/>
        <v>19</v>
      </c>
    </row>
    <row r="10" spans="1:20">
      <c r="A10" s="8" t="s">
        <v>52</v>
      </c>
      <c r="B10" s="198">
        <v>19</v>
      </c>
      <c r="C10" s="198">
        <v>19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7.9267999999999992</v>
      </c>
      <c r="J10" s="21">
        <f t="shared" si="6"/>
        <v>4.4326999999999996</v>
      </c>
      <c r="K10" s="21">
        <f t="shared" si="7"/>
        <v>5.7171000000000003</v>
      </c>
      <c r="L10" s="21">
        <f t="shared" si="8"/>
        <v>0.9234</v>
      </c>
      <c r="M10" s="157">
        <f t="shared" si="9"/>
        <v>19</v>
      </c>
      <c r="N10" s="22"/>
      <c r="P10" s="37">
        <f t="shared" si="1"/>
        <v>7.9267999999999992</v>
      </c>
      <c r="Q10" s="37">
        <f t="shared" si="2"/>
        <v>4.4326999999999996</v>
      </c>
      <c r="R10" s="37">
        <f t="shared" si="3"/>
        <v>5.7171000000000003</v>
      </c>
      <c r="S10" s="37">
        <f t="shared" si="4"/>
        <v>0.9234</v>
      </c>
      <c r="T10" s="37">
        <f t="shared" si="10"/>
        <v>19</v>
      </c>
    </row>
    <row r="11" spans="1:20">
      <c r="A11" s="8" t="s">
        <v>53</v>
      </c>
      <c r="B11" s="198">
        <v>19</v>
      </c>
      <c r="C11" s="198">
        <v>19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7.9267999999999992</v>
      </c>
      <c r="J11" s="21">
        <f t="shared" si="6"/>
        <v>4.4326999999999996</v>
      </c>
      <c r="K11" s="21">
        <f t="shared" si="7"/>
        <v>5.7171000000000003</v>
      </c>
      <c r="L11" s="21">
        <f t="shared" si="8"/>
        <v>0.9234</v>
      </c>
      <c r="M11" s="157">
        <f t="shared" si="9"/>
        <v>19</v>
      </c>
      <c r="N11" s="22"/>
      <c r="P11" s="37">
        <f t="shared" si="1"/>
        <v>7.9267999999999992</v>
      </c>
      <c r="Q11" s="37">
        <f t="shared" si="2"/>
        <v>4.4326999999999996</v>
      </c>
      <c r="R11" s="37">
        <f t="shared" si="3"/>
        <v>5.7171000000000003</v>
      </c>
      <c r="S11" s="37">
        <f t="shared" si="4"/>
        <v>0.9234</v>
      </c>
      <c r="T11" s="37">
        <f t="shared" si="10"/>
        <v>19</v>
      </c>
    </row>
    <row r="12" spans="1:20">
      <c r="A12" s="8" t="s">
        <v>54</v>
      </c>
      <c r="B12" s="198">
        <v>19</v>
      </c>
      <c r="C12" s="198">
        <v>19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7.9267999999999992</v>
      </c>
      <c r="J12" s="21">
        <f t="shared" si="6"/>
        <v>4.4326999999999996</v>
      </c>
      <c r="K12" s="21">
        <f t="shared" si="7"/>
        <v>5.7171000000000003</v>
      </c>
      <c r="L12" s="21">
        <f t="shared" si="8"/>
        <v>0.9234</v>
      </c>
      <c r="M12" s="157">
        <f t="shared" si="9"/>
        <v>19</v>
      </c>
      <c r="N12" s="22"/>
      <c r="P12" s="37">
        <f t="shared" si="1"/>
        <v>7.9267999999999992</v>
      </c>
      <c r="Q12" s="37">
        <f t="shared" si="2"/>
        <v>4.4326999999999996</v>
      </c>
      <c r="R12" s="37">
        <f t="shared" si="3"/>
        <v>5.7171000000000003</v>
      </c>
      <c r="S12" s="37">
        <f t="shared" si="4"/>
        <v>0.9234</v>
      </c>
      <c r="T12" s="37">
        <f t="shared" si="10"/>
        <v>19</v>
      </c>
    </row>
    <row r="13" spans="1:20">
      <c r="A13" s="8" t="s">
        <v>55</v>
      </c>
      <c r="B13" s="198">
        <v>19</v>
      </c>
      <c r="C13" s="198">
        <v>19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7.9267999999999992</v>
      </c>
      <c r="J13" s="21">
        <f t="shared" si="6"/>
        <v>4.4326999999999996</v>
      </c>
      <c r="K13" s="21">
        <f t="shared" si="7"/>
        <v>5.7171000000000003</v>
      </c>
      <c r="L13" s="21">
        <f t="shared" si="8"/>
        <v>0.9234</v>
      </c>
      <c r="M13" s="157">
        <f t="shared" si="9"/>
        <v>19</v>
      </c>
      <c r="N13" s="22"/>
      <c r="P13" s="37">
        <f t="shared" si="1"/>
        <v>7.9267999999999992</v>
      </c>
      <c r="Q13" s="37">
        <f t="shared" si="2"/>
        <v>4.4326999999999996</v>
      </c>
      <c r="R13" s="37">
        <f t="shared" si="3"/>
        <v>5.7171000000000003</v>
      </c>
      <c r="S13" s="37">
        <f t="shared" si="4"/>
        <v>0.9234</v>
      </c>
      <c r="T13" s="37">
        <f t="shared" si="10"/>
        <v>19</v>
      </c>
    </row>
    <row r="14" spans="1:20">
      <c r="A14" s="8" t="s">
        <v>56</v>
      </c>
      <c r="B14" s="198">
        <v>19</v>
      </c>
      <c r="C14" s="198">
        <v>19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7.9267999999999992</v>
      </c>
      <c r="J14" s="21">
        <f t="shared" si="6"/>
        <v>4.4326999999999996</v>
      </c>
      <c r="K14" s="21">
        <f t="shared" si="7"/>
        <v>5.7171000000000003</v>
      </c>
      <c r="L14" s="21">
        <f t="shared" si="8"/>
        <v>0.9234</v>
      </c>
      <c r="M14" s="157">
        <f t="shared" si="9"/>
        <v>19</v>
      </c>
      <c r="N14" s="22"/>
      <c r="P14" s="37">
        <f t="shared" si="1"/>
        <v>7.9267999999999992</v>
      </c>
      <c r="Q14" s="37">
        <f t="shared" si="2"/>
        <v>4.4326999999999996</v>
      </c>
      <c r="R14" s="37">
        <f t="shared" si="3"/>
        <v>5.7171000000000003</v>
      </c>
      <c r="S14" s="37">
        <f t="shared" si="4"/>
        <v>0.9234</v>
      </c>
      <c r="T14" s="37">
        <f t="shared" si="10"/>
        <v>19</v>
      </c>
    </row>
    <row r="15" spans="1:20">
      <c r="A15" s="8" t="s">
        <v>57</v>
      </c>
      <c r="B15" s="198">
        <v>19</v>
      </c>
      <c r="C15" s="198">
        <v>19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7.9267999999999992</v>
      </c>
      <c r="J15" s="21">
        <f t="shared" si="6"/>
        <v>4.4326999999999996</v>
      </c>
      <c r="K15" s="21">
        <f t="shared" si="7"/>
        <v>5.7171000000000003</v>
      </c>
      <c r="L15" s="21">
        <f t="shared" si="8"/>
        <v>0.9234</v>
      </c>
      <c r="M15" s="157">
        <f t="shared" si="9"/>
        <v>19</v>
      </c>
      <c r="N15" s="22"/>
      <c r="P15" s="37">
        <f t="shared" si="1"/>
        <v>7.9267999999999992</v>
      </c>
      <c r="Q15" s="37">
        <f t="shared" si="2"/>
        <v>4.4326999999999996</v>
      </c>
      <c r="R15" s="37">
        <f t="shared" si="3"/>
        <v>5.7171000000000003</v>
      </c>
      <c r="S15" s="37">
        <f t="shared" si="4"/>
        <v>0.9234</v>
      </c>
      <c r="T15" s="37">
        <f t="shared" si="10"/>
        <v>19</v>
      </c>
    </row>
    <row r="16" spans="1:20">
      <c r="A16" s="8" t="s">
        <v>58</v>
      </c>
      <c r="B16" s="198">
        <v>19</v>
      </c>
      <c r="C16" s="198">
        <v>19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7.9267999999999992</v>
      </c>
      <c r="J16" s="21">
        <f t="shared" si="6"/>
        <v>4.4326999999999996</v>
      </c>
      <c r="K16" s="21">
        <f t="shared" si="7"/>
        <v>5.7171000000000003</v>
      </c>
      <c r="L16" s="21">
        <f t="shared" si="8"/>
        <v>0.9234</v>
      </c>
      <c r="M16" s="157">
        <f t="shared" si="9"/>
        <v>19</v>
      </c>
      <c r="N16" s="22"/>
      <c r="P16" s="37">
        <f t="shared" si="1"/>
        <v>7.9267999999999992</v>
      </c>
      <c r="Q16" s="37">
        <f t="shared" si="2"/>
        <v>4.4326999999999996</v>
      </c>
      <c r="R16" s="37">
        <f t="shared" si="3"/>
        <v>5.7171000000000003</v>
      </c>
      <c r="S16" s="37">
        <f t="shared" si="4"/>
        <v>0.9234</v>
      </c>
      <c r="T16" s="37">
        <f t="shared" si="10"/>
        <v>19</v>
      </c>
    </row>
    <row r="17" spans="1:20">
      <c r="A17" s="8" t="s">
        <v>59</v>
      </c>
      <c r="B17" s="198">
        <v>19</v>
      </c>
      <c r="C17" s="198">
        <v>19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7.9267999999999992</v>
      </c>
      <c r="J17" s="21">
        <f t="shared" si="6"/>
        <v>4.4326999999999996</v>
      </c>
      <c r="K17" s="21">
        <f t="shared" si="7"/>
        <v>5.7171000000000003</v>
      </c>
      <c r="L17" s="21">
        <f t="shared" si="8"/>
        <v>0.9234</v>
      </c>
      <c r="M17" s="157">
        <f t="shared" si="9"/>
        <v>19</v>
      </c>
      <c r="N17" s="22"/>
      <c r="P17" s="37">
        <f t="shared" si="1"/>
        <v>7.9267999999999992</v>
      </c>
      <c r="Q17" s="37">
        <f t="shared" si="2"/>
        <v>4.4326999999999996</v>
      </c>
      <c r="R17" s="37">
        <f t="shared" si="3"/>
        <v>5.7171000000000003</v>
      </c>
      <c r="S17" s="37">
        <f t="shared" si="4"/>
        <v>0.9234</v>
      </c>
      <c r="T17" s="37">
        <f t="shared" si="10"/>
        <v>19</v>
      </c>
    </row>
    <row r="18" spans="1:20">
      <c r="A18" s="8" t="s">
        <v>60</v>
      </c>
      <c r="B18" s="198">
        <v>19</v>
      </c>
      <c r="C18" s="198">
        <v>19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7.9267999999999992</v>
      </c>
      <c r="J18" s="21">
        <f t="shared" si="6"/>
        <v>4.4326999999999996</v>
      </c>
      <c r="K18" s="21">
        <f t="shared" si="7"/>
        <v>5.7171000000000003</v>
      </c>
      <c r="L18" s="21">
        <f t="shared" si="8"/>
        <v>0.9234</v>
      </c>
      <c r="M18" s="157">
        <f t="shared" si="9"/>
        <v>19</v>
      </c>
      <c r="N18" s="22"/>
      <c r="P18" s="37">
        <f t="shared" si="1"/>
        <v>7.9267999999999992</v>
      </c>
      <c r="Q18" s="37">
        <f t="shared" si="2"/>
        <v>4.4326999999999996</v>
      </c>
      <c r="R18" s="37">
        <f t="shared" si="3"/>
        <v>5.7171000000000003</v>
      </c>
      <c r="S18" s="37">
        <f t="shared" si="4"/>
        <v>0.9234</v>
      </c>
      <c r="T18" s="37">
        <f t="shared" si="10"/>
        <v>19</v>
      </c>
    </row>
    <row r="19" spans="1:20">
      <c r="A19" s="8" t="s">
        <v>61</v>
      </c>
      <c r="B19" s="198">
        <v>19</v>
      </c>
      <c r="C19" s="198">
        <v>19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7.9267999999999992</v>
      </c>
      <c r="J19" s="21">
        <f t="shared" si="6"/>
        <v>4.4326999999999996</v>
      </c>
      <c r="K19" s="21">
        <f t="shared" si="7"/>
        <v>5.7171000000000003</v>
      </c>
      <c r="L19" s="21">
        <f t="shared" si="8"/>
        <v>0.9234</v>
      </c>
      <c r="M19" s="157">
        <f t="shared" si="9"/>
        <v>19</v>
      </c>
      <c r="N19" s="22"/>
      <c r="P19" s="37">
        <f t="shared" si="1"/>
        <v>7.9267999999999992</v>
      </c>
      <c r="Q19" s="37">
        <f t="shared" si="2"/>
        <v>4.4326999999999996</v>
      </c>
      <c r="R19" s="37">
        <f t="shared" si="3"/>
        <v>5.7171000000000003</v>
      </c>
      <c r="S19" s="37">
        <f t="shared" si="4"/>
        <v>0.9234</v>
      </c>
      <c r="T19" s="37">
        <f t="shared" si="10"/>
        <v>19</v>
      </c>
    </row>
    <row r="20" spans="1:20">
      <c r="A20" s="8" t="s">
        <v>62</v>
      </c>
      <c r="B20" s="198">
        <v>19</v>
      </c>
      <c r="C20" s="198">
        <v>19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7.9267999999999992</v>
      </c>
      <c r="J20" s="21">
        <f t="shared" si="6"/>
        <v>4.4326999999999996</v>
      </c>
      <c r="K20" s="21">
        <f t="shared" si="7"/>
        <v>5.7171000000000003</v>
      </c>
      <c r="L20" s="21">
        <f t="shared" si="8"/>
        <v>0.9234</v>
      </c>
      <c r="M20" s="157">
        <f t="shared" si="9"/>
        <v>19</v>
      </c>
      <c r="N20" s="22"/>
      <c r="P20" s="37">
        <f t="shared" si="1"/>
        <v>7.9267999999999992</v>
      </c>
      <c r="Q20" s="37">
        <f t="shared" si="2"/>
        <v>4.4326999999999996</v>
      </c>
      <c r="R20" s="37">
        <f t="shared" si="3"/>
        <v>5.7171000000000003</v>
      </c>
      <c r="S20" s="37">
        <f t="shared" si="4"/>
        <v>0.9234</v>
      </c>
      <c r="T20" s="37">
        <f t="shared" si="10"/>
        <v>19</v>
      </c>
    </row>
    <row r="21" spans="1:20">
      <c r="A21" s="8" t="s">
        <v>63</v>
      </c>
      <c r="B21" s="198">
        <v>19</v>
      </c>
      <c r="C21" s="198">
        <v>19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7.9267999999999992</v>
      </c>
      <c r="J21" s="21">
        <f t="shared" si="6"/>
        <v>4.4326999999999996</v>
      </c>
      <c r="K21" s="21">
        <f t="shared" si="7"/>
        <v>5.7171000000000003</v>
      </c>
      <c r="L21" s="21">
        <f t="shared" si="8"/>
        <v>0.9234</v>
      </c>
      <c r="M21" s="157">
        <f t="shared" si="9"/>
        <v>19</v>
      </c>
      <c r="N21" s="22"/>
      <c r="P21" s="37">
        <f t="shared" si="1"/>
        <v>7.9267999999999992</v>
      </c>
      <c r="Q21" s="37">
        <f t="shared" si="2"/>
        <v>4.4326999999999996</v>
      </c>
      <c r="R21" s="37">
        <f t="shared" si="3"/>
        <v>5.7171000000000003</v>
      </c>
      <c r="S21" s="37">
        <f t="shared" si="4"/>
        <v>0.9234</v>
      </c>
      <c r="T21" s="37">
        <f t="shared" si="10"/>
        <v>19</v>
      </c>
    </row>
    <row r="22" spans="1:20">
      <c r="A22" s="8" t="s">
        <v>64</v>
      </c>
      <c r="B22" s="198">
        <v>19</v>
      </c>
      <c r="C22" s="198">
        <v>19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7.9267999999999992</v>
      </c>
      <c r="J22" s="21">
        <f t="shared" si="6"/>
        <v>4.4326999999999996</v>
      </c>
      <c r="K22" s="21">
        <f t="shared" si="7"/>
        <v>5.7171000000000003</v>
      </c>
      <c r="L22" s="21">
        <f t="shared" si="8"/>
        <v>0.9234</v>
      </c>
      <c r="M22" s="157">
        <f t="shared" si="9"/>
        <v>19</v>
      </c>
      <c r="N22" s="22"/>
      <c r="P22" s="37">
        <f t="shared" si="1"/>
        <v>7.9267999999999992</v>
      </c>
      <c r="Q22" s="37">
        <f t="shared" si="2"/>
        <v>4.4326999999999996</v>
      </c>
      <c r="R22" s="37">
        <f t="shared" si="3"/>
        <v>5.7171000000000003</v>
      </c>
      <c r="S22" s="37">
        <f t="shared" si="4"/>
        <v>0.9234</v>
      </c>
      <c r="T22" s="37">
        <f t="shared" si="10"/>
        <v>19</v>
      </c>
    </row>
    <row r="23" spans="1:20">
      <c r="A23" s="8" t="s">
        <v>65</v>
      </c>
      <c r="B23" s="198">
        <v>19</v>
      </c>
      <c r="C23" s="198">
        <v>19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7.9267999999999992</v>
      </c>
      <c r="J23" s="21">
        <f t="shared" si="6"/>
        <v>4.4326999999999996</v>
      </c>
      <c r="K23" s="21">
        <f t="shared" si="7"/>
        <v>5.7171000000000003</v>
      </c>
      <c r="L23" s="21">
        <f t="shared" si="8"/>
        <v>0.9234</v>
      </c>
      <c r="M23" s="157">
        <f t="shared" si="9"/>
        <v>19</v>
      </c>
      <c r="N23" s="22"/>
      <c r="P23" s="37">
        <f t="shared" si="1"/>
        <v>7.9267999999999992</v>
      </c>
      <c r="Q23" s="37">
        <f t="shared" si="2"/>
        <v>4.4326999999999996</v>
      </c>
      <c r="R23" s="37">
        <f t="shared" si="3"/>
        <v>5.7171000000000003</v>
      </c>
      <c r="S23" s="37">
        <f t="shared" si="4"/>
        <v>0.9234</v>
      </c>
      <c r="T23" s="37">
        <f t="shared" si="10"/>
        <v>19</v>
      </c>
    </row>
    <row r="24" spans="1:20">
      <c r="A24" s="8" t="s">
        <v>66</v>
      </c>
      <c r="B24" s="198">
        <v>19</v>
      </c>
      <c r="C24" s="198">
        <v>19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7.9267999999999992</v>
      </c>
      <c r="J24" s="21">
        <f t="shared" si="6"/>
        <v>4.4326999999999996</v>
      </c>
      <c r="K24" s="21">
        <f t="shared" si="7"/>
        <v>5.7171000000000003</v>
      </c>
      <c r="L24" s="21">
        <f t="shared" si="8"/>
        <v>0.9234</v>
      </c>
      <c r="M24" s="157">
        <f t="shared" si="9"/>
        <v>19</v>
      </c>
      <c r="N24" s="22"/>
      <c r="P24" s="37">
        <f t="shared" si="1"/>
        <v>7.9267999999999992</v>
      </c>
      <c r="Q24" s="37">
        <f t="shared" si="2"/>
        <v>4.4326999999999996</v>
      </c>
      <c r="R24" s="37">
        <f t="shared" si="3"/>
        <v>5.7171000000000003</v>
      </c>
      <c r="S24" s="37">
        <f t="shared" si="4"/>
        <v>0.9234</v>
      </c>
      <c r="T24" s="37">
        <f t="shared" si="10"/>
        <v>19</v>
      </c>
    </row>
    <row r="25" spans="1:20">
      <c r="A25" s="8" t="s">
        <v>67</v>
      </c>
      <c r="B25" s="198">
        <v>19</v>
      </c>
      <c r="C25" s="198">
        <v>19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7.9267999999999992</v>
      </c>
      <c r="J25" s="21">
        <f t="shared" si="6"/>
        <v>4.4326999999999996</v>
      </c>
      <c r="K25" s="21">
        <f t="shared" si="7"/>
        <v>5.7171000000000003</v>
      </c>
      <c r="L25" s="21">
        <f t="shared" si="8"/>
        <v>0.9234</v>
      </c>
      <c r="M25" s="157">
        <f t="shared" si="9"/>
        <v>19</v>
      </c>
      <c r="N25" s="22"/>
      <c r="P25" s="37">
        <f t="shared" si="1"/>
        <v>7.9267999999999992</v>
      </c>
      <c r="Q25" s="37">
        <f t="shared" si="2"/>
        <v>4.4326999999999996</v>
      </c>
      <c r="R25" s="37">
        <f t="shared" si="3"/>
        <v>5.7171000000000003</v>
      </c>
      <c r="S25" s="37">
        <f t="shared" si="4"/>
        <v>0.9234</v>
      </c>
      <c r="T25" s="37">
        <f t="shared" si="10"/>
        <v>19</v>
      </c>
    </row>
    <row r="26" spans="1:20">
      <c r="A26" s="8" t="s">
        <v>68</v>
      </c>
      <c r="B26" s="198">
        <v>19</v>
      </c>
      <c r="C26" s="198">
        <v>19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7.9267999999999992</v>
      </c>
      <c r="J26" s="21">
        <f t="shared" si="6"/>
        <v>4.4326999999999996</v>
      </c>
      <c r="K26" s="21">
        <f t="shared" si="7"/>
        <v>5.7171000000000003</v>
      </c>
      <c r="L26" s="21">
        <f t="shared" si="8"/>
        <v>0.9234</v>
      </c>
      <c r="M26" s="157">
        <f t="shared" si="9"/>
        <v>19</v>
      </c>
      <c r="N26" s="22"/>
      <c r="P26" s="37">
        <f t="shared" si="1"/>
        <v>7.9267999999999992</v>
      </c>
      <c r="Q26" s="37">
        <f t="shared" si="2"/>
        <v>4.4326999999999996</v>
      </c>
      <c r="R26" s="37">
        <f t="shared" si="3"/>
        <v>5.7171000000000003</v>
      </c>
      <c r="S26" s="37">
        <f t="shared" si="4"/>
        <v>0.9234</v>
      </c>
      <c r="T26" s="37">
        <f t="shared" si="10"/>
        <v>19</v>
      </c>
    </row>
    <row r="27" spans="1:20">
      <c r="A27" s="8" t="s">
        <v>69</v>
      </c>
      <c r="B27" s="198">
        <v>19</v>
      </c>
      <c r="C27" s="198">
        <v>19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7.9267999999999992</v>
      </c>
      <c r="J27" s="21">
        <f t="shared" si="6"/>
        <v>4.4326999999999996</v>
      </c>
      <c r="K27" s="21">
        <f t="shared" si="7"/>
        <v>5.7171000000000003</v>
      </c>
      <c r="L27" s="21">
        <f t="shared" si="8"/>
        <v>0.9234</v>
      </c>
      <c r="M27" s="157">
        <f t="shared" si="9"/>
        <v>19</v>
      </c>
      <c r="N27" s="22"/>
      <c r="P27" s="37">
        <f t="shared" si="1"/>
        <v>7.9267999999999992</v>
      </c>
      <c r="Q27" s="37">
        <f t="shared" si="2"/>
        <v>4.4326999999999996</v>
      </c>
      <c r="R27" s="37">
        <f t="shared" si="3"/>
        <v>5.7171000000000003</v>
      </c>
      <c r="S27" s="37">
        <f t="shared" si="4"/>
        <v>0.9234</v>
      </c>
      <c r="T27" s="37">
        <f t="shared" si="10"/>
        <v>19</v>
      </c>
    </row>
    <row r="28" spans="1:20">
      <c r="A28" s="8" t="s">
        <v>70</v>
      </c>
      <c r="B28" s="198">
        <v>19</v>
      </c>
      <c r="C28" s="198">
        <v>19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7.9267999999999992</v>
      </c>
      <c r="J28" s="21">
        <f t="shared" si="6"/>
        <v>4.4326999999999996</v>
      </c>
      <c r="K28" s="21">
        <f t="shared" si="7"/>
        <v>5.7171000000000003</v>
      </c>
      <c r="L28" s="21">
        <f t="shared" si="8"/>
        <v>0.9234</v>
      </c>
      <c r="M28" s="157">
        <f t="shared" si="9"/>
        <v>19</v>
      </c>
      <c r="N28" s="22"/>
      <c r="P28" s="37">
        <f t="shared" si="1"/>
        <v>7.9267999999999992</v>
      </c>
      <c r="Q28" s="37">
        <f t="shared" si="2"/>
        <v>4.4326999999999996</v>
      </c>
      <c r="R28" s="37">
        <f t="shared" si="3"/>
        <v>5.7171000000000003</v>
      </c>
      <c r="S28" s="37">
        <f t="shared" si="4"/>
        <v>0.9234</v>
      </c>
      <c r="T28" s="37">
        <f t="shared" si="10"/>
        <v>19</v>
      </c>
    </row>
    <row r="29" spans="1:20">
      <c r="A29" s="8" t="s">
        <v>71</v>
      </c>
      <c r="B29" s="198">
        <v>19</v>
      </c>
      <c r="C29" s="198">
        <v>19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7.9267999999999992</v>
      </c>
      <c r="J29" s="21">
        <f t="shared" si="6"/>
        <v>4.4326999999999996</v>
      </c>
      <c r="K29" s="21">
        <f t="shared" si="7"/>
        <v>5.7171000000000003</v>
      </c>
      <c r="L29" s="21">
        <f t="shared" si="8"/>
        <v>0.9234</v>
      </c>
      <c r="M29" s="157">
        <f t="shared" si="9"/>
        <v>19</v>
      </c>
      <c r="N29" s="22"/>
      <c r="P29" s="37">
        <f t="shared" si="1"/>
        <v>7.9267999999999992</v>
      </c>
      <c r="Q29" s="37">
        <f t="shared" si="2"/>
        <v>4.4326999999999996</v>
      </c>
      <c r="R29" s="37">
        <f t="shared" si="3"/>
        <v>5.7171000000000003</v>
      </c>
      <c r="S29" s="37">
        <f t="shared" si="4"/>
        <v>0.9234</v>
      </c>
      <c r="T29" s="37">
        <f t="shared" si="10"/>
        <v>19</v>
      </c>
    </row>
    <row r="30" spans="1:20">
      <c r="A30" s="8" t="s">
        <v>72</v>
      </c>
      <c r="B30" s="198">
        <v>19</v>
      </c>
      <c r="C30" s="198">
        <v>19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7.9267999999999992</v>
      </c>
      <c r="J30" s="21">
        <f t="shared" si="6"/>
        <v>4.4326999999999996</v>
      </c>
      <c r="K30" s="21">
        <f t="shared" si="7"/>
        <v>5.7171000000000003</v>
      </c>
      <c r="L30" s="21">
        <f t="shared" si="8"/>
        <v>0.9234</v>
      </c>
      <c r="M30" s="157">
        <f t="shared" si="9"/>
        <v>19</v>
      </c>
      <c r="N30" s="22"/>
      <c r="P30" s="37">
        <f t="shared" si="1"/>
        <v>7.9267999999999992</v>
      </c>
      <c r="Q30" s="37">
        <f t="shared" si="2"/>
        <v>4.4326999999999996</v>
      </c>
      <c r="R30" s="37">
        <f t="shared" si="3"/>
        <v>5.7171000000000003</v>
      </c>
      <c r="S30" s="37">
        <f t="shared" si="4"/>
        <v>0.9234</v>
      </c>
      <c r="T30" s="37">
        <f t="shared" si="10"/>
        <v>19</v>
      </c>
    </row>
    <row r="31" spans="1:20">
      <c r="A31" s="8" t="s">
        <v>73</v>
      </c>
      <c r="B31" s="198">
        <v>19</v>
      </c>
      <c r="C31" s="198">
        <v>19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7.9267999999999992</v>
      </c>
      <c r="J31" s="21">
        <f t="shared" si="6"/>
        <v>4.4326999999999996</v>
      </c>
      <c r="K31" s="21">
        <f t="shared" si="7"/>
        <v>5.7171000000000003</v>
      </c>
      <c r="L31" s="21">
        <f t="shared" si="8"/>
        <v>0.9234</v>
      </c>
      <c r="M31" s="157">
        <f t="shared" si="9"/>
        <v>19</v>
      </c>
      <c r="N31" s="22"/>
      <c r="P31" s="37">
        <f t="shared" si="1"/>
        <v>7.9267999999999992</v>
      </c>
      <c r="Q31" s="37">
        <f t="shared" si="2"/>
        <v>4.4326999999999996</v>
      </c>
      <c r="R31" s="37">
        <f t="shared" si="3"/>
        <v>5.7171000000000003</v>
      </c>
      <c r="S31" s="37">
        <f t="shared" si="4"/>
        <v>0.9234</v>
      </c>
      <c r="T31" s="37">
        <f t="shared" si="10"/>
        <v>19</v>
      </c>
    </row>
    <row r="32" spans="1:20">
      <c r="A32" s="8" t="s">
        <v>74</v>
      </c>
      <c r="B32" s="198">
        <v>19</v>
      </c>
      <c r="C32" s="198">
        <v>19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7.9267999999999992</v>
      </c>
      <c r="J32" s="21">
        <f t="shared" si="6"/>
        <v>4.4326999999999996</v>
      </c>
      <c r="K32" s="21">
        <f t="shared" si="7"/>
        <v>5.7171000000000003</v>
      </c>
      <c r="L32" s="21">
        <f t="shared" si="8"/>
        <v>0.9234</v>
      </c>
      <c r="M32" s="157">
        <f t="shared" si="9"/>
        <v>19</v>
      </c>
      <c r="N32" s="22"/>
      <c r="P32" s="37">
        <f t="shared" si="1"/>
        <v>7.9267999999999992</v>
      </c>
      <c r="Q32" s="37">
        <f t="shared" si="2"/>
        <v>4.4326999999999996</v>
      </c>
      <c r="R32" s="37">
        <f t="shared" si="3"/>
        <v>5.7171000000000003</v>
      </c>
      <c r="S32" s="37">
        <f t="shared" si="4"/>
        <v>0.9234</v>
      </c>
      <c r="T32" s="37">
        <f t="shared" si="10"/>
        <v>19</v>
      </c>
    </row>
    <row r="33" spans="1:20">
      <c r="A33" s="8" t="s">
        <v>75</v>
      </c>
      <c r="B33" s="198">
        <v>21.5</v>
      </c>
      <c r="C33" s="198">
        <v>21.5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8.9697999999999993</v>
      </c>
      <c r="J33" s="21">
        <f t="shared" si="6"/>
        <v>5.0159500000000001</v>
      </c>
      <c r="K33" s="21">
        <f t="shared" si="7"/>
        <v>6.4693499999999995</v>
      </c>
      <c r="L33" s="21">
        <f t="shared" si="8"/>
        <v>1.0449000000000002</v>
      </c>
      <c r="M33" s="157">
        <f t="shared" si="9"/>
        <v>21.5</v>
      </c>
      <c r="N33" s="22"/>
      <c r="P33" s="37">
        <f t="shared" si="1"/>
        <v>8.9697999999999993</v>
      </c>
      <c r="Q33" s="37">
        <f t="shared" si="2"/>
        <v>5.0159500000000001</v>
      </c>
      <c r="R33" s="37">
        <f t="shared" si="3"/>
        <v>6.4693499999999995</v>
      </c>
      <c r="S33" s="37">
        <f t="shared" si="4"/>
        <v>1.0449000000000002</v>
      </c>
      <c r="T33" s="37">
        <f t="shared" si="10"/>
        <v>21.5</v>
      </c>
    </row>
    <row r="34" spans="1:20">
      <c r="A34" s="8" t="s">
        <v>76</v>
      </c>
      <c r="B34" s="198">
        <v>21.5</v>
      </c>
      <c r="C34" s="198">
        <v>21.5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8.9697999999999993</v>
      </c>
      <c r="J34" s="21">
        <f t="shared" si="6"/>
        <v>5.0159500000000001</v>
      </c>
      <c r="K34" s="21">
        <f t="shared" si="7"/>
        <v>6.4693499999999995</v>
      </c>
      <c r="L34" s="21">
        <f t="shared" si="8"/>
        <v>1.0449000000000002</v>
      </c>
      <c r="M34" s="157">
        <f t="shared" si="9"/>
        <v>21.5</v>
      </c>
      <c r="N34" s="22"/>
      <c r="P34" s="37">
        <f t="shared" si="1"/>
        <v>8.9697999999999993</v>
      </c>
      <c r="Q34" s="37">
        <f t="shared" si="2"/>
        <v>5.0159500000000001</v>
      </c>
      <c r="R34" s="37">
        <f t="shared" si="3"/>
        <v>6.4693499999999995</v>
      </c>
      <c r="S34" s="37">
        <f t="shared" si="4"/>
        <v>1.0449000000000002</v>
      </c>
      <c r="T34" s="37">
        <f t="shared" si="10"/>
        <v>21.5</v>
      </c>
    </row>
    <row r="35" spans="1:20">
      <c r="A35" s="8" t="s">
        <v>77</v>
      </c>
      <c r="B35" s="198">
        <v>21.5</v>
      </c>
      <c r="C35" s="198">
        <v>21.5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8.9697999999999993</v>
      </c>
      <c r="J35" s="21">
        <f t="shared" si="6"/>
        <v>5.0159500000000001</v>
      </c>
      <c r="K35" s="21">
        <f t="shared" si="7"/>
        <v>6.4693499999999995</v>
      </c>
      <c r="L35" s="21">
        <f t="shared" si="8"/>
        <v>1.0449000000000002</v>
      </c>
      <c r="M35" s="157">
        <f t="shared" si="9"/>
        <v>21.5</v>
      </c>
      <c r="N35" s="22"/>
      <c r="P35" s="37">
        <f t="shared" ref="P35:P66" si="12">I35</f>
        <v>8.9697999999999993</v>
      </c>
      <c r="Q35" s="37">
        <f t="shared" ref="Q35:Q66" si="13">J35</f>
        <v>5.0159500000000001</v>
      </c>
      <c r="R35" s="37">
        <f t="shared" ref="R35:R66" si="14">K35</f>
        <v>6.4693499999999995</v>
      </c>
      <c r="S35" s="37">
        <f t="shared" ref="S35:S66" si="15">L35</f>
        <v>1.0449000000000002</v>
      </c>
      <c r="T35" s="37">
        <f t="shared" si="10"/>
        <v>21.5</v>
      </c>
    </row>
    <row r="36" spans="1:20">
      <c r="A36" s="8" t="s">
        <v>78</v>
      </c>
      <c r="B36" s="198">
        <v>19.5</v>
      </c>
      <c r="C36" s="198">
        <v>19.5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8.1353999999999989</v>
      </c>
      <c r="J36" s="21">
        <f t="shared" si="6"/>
        <v>4.5493499999999996</v>
      </c>
      <c r="K36" s="21">
        <f t="shared" si="7"/>
        <v>5.8675499999999996</v>
      </c>
      <c r="L36" s="21">
        <f t="shared" si="8"/>
        <v>0.9477000000000001</v>
      </c>
      <c r="M36" s="157">
        <f t="shared" si="9"/>
        <v>19.499999999999996</v>
      </c>
      <c r="N36" s="22"/>
      <c r="P36" s="37">
        <f t="shared" si="12"/>
        <v>8.1353999999999989</v>
      </c>
      <c r="Q36" s="37">
        <f t="shared" si="13"/>
        <v>4.5493499999999996</v>
      </c>
      <c r="R36" s="37">
        <f t="shared" si="14"/>
        <v>5.8675499999999996</v>
      </c>
      <c r="S36" s="37">
        <f t="shared" si="15"/>
        <v>0.9477000000000001</v>
      </c>
      <c r="T36" s="37">
        <f t="shared" si="10"/>
        <v>19.499999999999996</v>
      </c>
    </row>
    <row r="37" spans="1:20">
      <c r="A37" s="8" t="s">
        <v>79</v>
      </c>
      <c r="B37" s="198">
        <v>19.5</v>
      </c>
      <c r="C37" s="198">
        <v>19.5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8.1353999999999989</v>
      </c>
      <c r="J37" s="21">
        <f t="shared" si="6"/>
        <v>4.5493499999999996</v>
      </c>
      <c r="K37" s="21">
        <f t="shared" si="7"/>
        <v>5.8675499999999996</v>
      </c>
      <c r="L37" s="21">
        <f t="shared" si="8"/>
        <v>0.9477000000000001</v>
      </c>
      <c r="M37" s="157">
        <f t="shared" si="9"/>
        <v>19.499999999999996</v>
      </c>
      <c r="N37" s="22"/>
      <c r="P37" s="37">
        <f t="shared" si="12"/>
        <v>8.1353999999999989</v>
      </c>
      <c r="Q37" s="37">
        <f t="shared" si="13"/>
        <v>4.5493499999999996</v>
      </c>
      <c r="R37" s="37">
        <f t="shared" si="14"/>
        <v>5.8675499999999996</v>
      </c>
      <c r="S37" s="37">
        <f t="shared" si="15"/>
        <v>0.9477000000000001</v>
      </c>
      <c r="T37" s="37">
        <f t="shared" si="10"/>
        <v>19.499999999999996</v>
      </c>
    </row>
    <row r="38" spans="1:20">
      <c r="A38" s="8" t="s">
        <v>80</v>
      </c>
      <c r="B38" s="198">
        <v>19.5</v>
      </c>
      <c r="C38" s="198">
        <v>19.5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8.1353999999999989</v>
      </c>
      <c r="J38" s="21">
        <f t="shared" si="6"/>
        <v>4.5493499999999996</v>
      </c>
      <c r="K38" s="21">
        <f t="shared" si="7"/>
        <v>5.8675499999999996</v>
      </c>
      <c r="L38" s="21">
        <f t="shared" si="8"/>
        <v>0.9477000000000001</v>
      </c>
      <c r="M38" s="157">
        <f t="shared" si="9"/>
        <v>19.499999999999996</v>
      </c>
      <c r="N38" s="22"/>
      <c r="P38" s="37">
        <f t="shared" si="12"/>
        <v>8.1353999999999989</v>
      </c>
      <c r="Q38" s="37">
        <f t="shared" si="13"/>
        <v>4.5493499999999996</v>
      </c>
      <c r="R38" s="37">
        <f t="shared" si="14"/>
        <v>5.8675499999999996</v>
      </c>
      <c r="S38" s="37">
        <f t="shared" si="15"/>
        <v>0.9477000000000001</v>
      </c>
      <c r="T38" s="37">
        <f t="shared" si="10"/>
        <v>19.499999999999996</v>
      </c>
    </row>
    <row r="39" spans="1:20">
      <c r="A39" s="8" t="s">
        <v>81</v>
      </c>
      <c r="B39" s="198">
        <v>19.5</v>
      </c>
      <c r="C39" s="198">
        <v>19.5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8.1353999999999989</v>
      </c>
      <c r="J39" s="21">
        <f t="shared" si="6"/>
        <v>4.5493499999999996</v>
      </c>
      <c r="K39" s="21">
        <f t="shared" si="7"/>
        <v>5.8675499999999996</v>
      </c>
      <c r="L39" s="21">
        <f t="shared" si="8"/>
        <v>0.9477000000000001</v>
      </c>
      <c r="M39" s="157">
        <f t="shared" si="9"/>
        <v>19.499999999999996</v>
      </c>
      <c r="N39" s="22"/>
      <c r="P39" s="37">
        <f t="shared" si="12"/>
        <v>8.1353999999999989</v>
      </c>
      <c r="Q39" s="37">
        <f t="shared" si="13"/>
        <v>4.5493499999999996</v>
      </c>
      <c r="R39" s="37">
        <f t="shared" si="14"/>
        <v>5.8675499999999996</v>
      </c>
      <c r="S39" s="37">
        <f t="shared" si="15"/>
        <v>0.9477000000000001</v>
      </c>
      <c r="T39" s="37">
        <f t="shared" si="10"/>
        <v>19.499999999999996</v>
      </c>
    </row>
    <row r="40" spans="1:20">
      <c r="A40" s="8" t="s">
        <v>82</v>
      </c>
      <c r="B40" s="198">
        <v>19.5</v>
      </c>
      <c r="C40" s="198">
        <v>19.5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8.1353999999999989</v>
      </c>
      <c r="J40" s="21">
        <f t="shared" si="6"/>
        <v>4.5493499999999996</v>
      </c>
      <c r="K40" s="21">
        <f t="shared" si="7"/>
        <v>5.8675499999999996</v>
      </c>
      <c r="L40" s="21">
        <f t="shared" si="8"/>
        <v>0.9477000000000001</v>
      </c>
      <c r="M40" s="157">
        <f t="shared" si="9"/>
        <v>19.499999999999996</v>
      </c>
      <c r="N40" s="22"/>
      <c r="P40" s="37">
        <f t="shared" si="12"/>
        <v>8.1353999999999989</v>
      </c>
      <c r="Q40" s="37">
        <f t="shared" si="13"/>
        <v>4.5493499999999996</v>
      </c>
      <c r="R40" s="37">
        <f t="shared" si="14"/>
        <v>5.8675499999999996</v>
      </c>
      <c r="S40" s="37">
        <f t="shared" si="15"/>
        <v>0.9477000000000001</v>
      </c>
      <c r="T40" s="37">
        <f t="shared" si="10"/>
        <v>19.499999999999996</v>
      </c>
    </row>
    <row r="41" spans="1:20">
      <c r="A41" s="8" t="s">
        <v>83</v>
      </c>
      <c r="B41" s="198">
        <v>19.5</v>
      </c>
      <c r="C41" s="198">
        <v>19.5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8.1353999999999989</v>
      </c>
      <c r="J41" s="21">
        <f t="shared" si="6"/>
        <v>4.5493499999999996</v>
      </c>
      <c r="K41" s="21">
        <f t="shared" si="7"/>
        <v>5.8675499999999996</v>
      </c>
      <c r="L41" s="21">
        <f t="shared" si="8"/>
        <v>0.9477000000000001</v>
      </c>
      <c r="M41" s="157">
        <f t="shared" si="9"/>
        <v>19.499999999999996</v>
      </c>
      <c r="N41" s="22"/>
      <c r="P41" s="37">
        <f t="shared" si="12"/>
        <v>8.1353999999999989</v>
      </c>
      <c r="Q41" s="37">
        <f t="shared" si="13"/>
        <v>4.5493499999999996</v>
      </c>
      <c r="R41" s="37">
        <f t="shared" si="14"/>
        <v>5.8675499999999996</v>
      </c>
      <c r="S41" s="37">
        <f t="shared" si="15"/>
        <v>0.9477000000000001</v>
      </c>
      <c r="T41" s="37">
        <f t="shared" si="10"/>
        <v>19.499999999999996</v>
      </c>
    </row>
    <row r="42" spans="1:20">
      <c r="A42" s="8" t="s">
        <v>84</v>
      </c>
      <c r="B42" s="198">
        <v>19.5</v>
      </c>
      <c r="C42" s="198">
        <v>19.5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8.1353999999999989</v>
      </c>
      <c r="J42" s="21">
        <f t="shared" si="6"/>
        <v>4.5493499999999996</v>
      </c>
      <c r="K42" s="21">
        <f t="shared" si="7"/>
        <v>5.8675499999999996</v>
      </c>
      <c r="L42" s="21">
        <f t="shared" si="8"/>
        <v>0.9477000000000001</v>
      </c>
      <c r="M42" s="157">
        <f t="shared" si="9"/>
        <v>19.499999999999996</v>
      </c>
      <c r="N42" s="22"/>
      <c r="P42" s="37">
        <f t="shared" si="12"/>
        <v>8.1353999999999989</v>
      </c>
      <c r="Q42" s="37">
        <f t="shared" si="13"/>
        <v>4.5493499999999996</v>
      </c>
      <c r="R42" s="37">
        <f t="shared" si="14"/>
        <v>5.8675499999999996</v>
      </c>
      <c r="S42" s="37">
        <f t="shared" si="15"/>
        <v>0.9477000000000001</v>
      </c>
      <c r="T42" s="37">
        <f t="shared" si="10"/>
        <v>19.499999999999996</v>
      </c>
    </row>
    <row r="43" spans="1:20">
      <c r="A43" s="8" t="s">
        <v>85</v>
      </c>
      <c r="B43" s="198">
        <v>19.5</v>
      </c>
      <c r="C43" s="198">
        <v>19.5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8.1353999999999989</v>
      </c>
      <c r="J43" s="21">
        <f t="shared" si="6"/>
        <v>4.5493499999999996</v>
      </c>
      <c r="K43" s="21">
        <f t="shared" si="7"/>
        <v>5.8675499999999996</v>
      </c>
      <c r="L43" s="21">
        <f t="shared" si="8"/>
        <v>0.9477000000000001</v>
      </c>
      <c r="M43" s="157">
        <f t="shared" si="9"/>
        <v>19.499999999999996</v>
      </c>
      <c r="N43" s="22"/>
      <c r="P43" s="37">
        <f t="shared" si="12"/>
        <v>8.1353999999999989</v>
      </c>
      <c r="Q43" s="37">
        <f t="shared" si="13"/>
        <v>4.5493499999999996</v>
      </c>
      <c r="R43" s="37">
        <f t="shared" si="14"/>
        <v>5.8675499999999996</v>
      </c>
      <c r="S43" s="37">
        <f t="shared" si="15"/>
        <v>0.9477000000000001</v>
      </c>
      <c r="T43" s="37">
        <f t="shared" si="10"/>
        <v>19.499999999999996</v>
      </c>
    </row>
    <row r="44" spans="1:20">
      <c r="A44" s="8" t="s">
        <v>86</v>
      </c>
      <c r="B44" s="198">
        <v>19.5</v>
      </c>
      <c r="C44" s="198">
        <v>19.5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8.1353999999999989</v>
      </c>
      <c r="J44" s="21">
        <f t="shared" si="6"/>
        <v>4.5493499999999996</v>
      </c>
      <c r="K44" s="21">
        <f t="shared" si="7"/>
        <v>5.8675499999999996</v>
      </c>
      <c r="L44" s="21">
        <f t="shared" si="8"/>
        <v>0.9477000000000001</v>
      </c>
      <c r="M44" s="157">
        <f t="shared" si="9"/>
        <v>19.499999999999996</v>
      </c>
      <c r="N44" s="22"/>
      <c r="P44" s="37">
        <f t="shared" si="12"/>
        <v>8.1353999999999989</v>
      </c>
      <c r="Q44" s="37">
        <f t="shared" si="13"/>
        <v>4.5493499999999996</v>
      </c>
      <c r="R44" s="37">
        <f t="shared" si="14"/>
        <v>5.8675499999999996</v>
      </c>
      <c r="S44" s="37">
        <f t="shared" si="15"/>
        <v>0.9477000000000001</v>
      </c>
      <c r="T44" s="37">
        <f t="shared" si="10"/>
        <v>19.499999999999996</v>
      </c>
    </row>
    <row r="45" spans="1:20">
      <c r="A45" s="8" t="s">
        <v>87</v>
      </c>
      <c r="B45" s="198">
        <v>19.5</v>
      </c>
      <c r="C45" s="198">
        <v>19.5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8.1353999999999989</v>
      </c>
      <c r="J45" s="21">
        <f t="shared" si="6"/>
        <v>4.5493499999999996</v>
      </c>
      <c r="K45" s="21">
        <f t="shared" si="7"/>
        <v>5.8675499999999996</v>
      </c>
      <c r="L45" s="21">
        <f t="shared" si="8"/>
        <v>0.9477000000000001</v>
      </c>
      <c r="M45" s="157">
        <f t="shared" si="9"/>
        <v>19.499999999999996</v>
      </c>
      <c r="N45" s="22"/>
      <c r="P45" s="37">
        <f t="shared" si="12"/>
        <v>8.1353999999999989</v>
      </c>
      <c r="Q45" s="37">
        <f t="shared" si="13"/>
        <v>4.5493499999999996</v>
      </c>
      <c r="R45" s="37">
        <f t="shared" si="14"/>
        <v>5.8675499999999996</v>
      </c>
      <c r="S45" s="37">
        <f t="shared" si="15"/>
        <v>0.9477000000000001</v>
      </c>
      <c r="T45" s="37">
        <f t="shared" si="10"/>
        <v>19.499999999999996</v>
      </c>
    </row>
    <row r="46" spans="1:20">
      <c r="A46" s="8" t="s">
        <v>88</v>
      </c>
      <c r="B46" s="198">
        <v>19.5</v>
      </c>
      <c r="C46" s="198">
        <v>19.5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8.1353999999999989</v>
      </c>
      <c r="J46" s="21">
        <f t="shared" si="6"/>
        <v>4.5493499999999996</v>
      </c>
      <c r="K46" s="21">
        <f t="shared" si="7"/>
        <v>5.8675499999999996</v>
      </c>
      <c r="L46" s="21">
        <f t="shared" si="8"/>
        <v>0.9477000000000001</v>
      </c>
      <c r="M46" s="157">
        <f t="shared" si="9"/>
        <v>19.499999999999996</v>
      </c>
      <c r="N46" s="22"/>
      <c r="P46" s="37">
        <f t="shared" si="12"/>
        <v>8.1353999999999989</v>
      </c>
      <c r="Q46" s="37">
        <f t="shared" si="13"/>
        <v>4.5493499999999996</v>
      </c>
      <c r="R46" s="37">
        <f t="shared" si="14"/>
        <v>5.8675499999999996</v>
      </c>
      <c r="S46" s="37">
        <f t="shared" si="15"/>
        <v>0.9477000000000001</v>
      </c>
      <c r="T46" s="37">
        <f t="shared" si="10"/>
        <v>19.499999999999996</v>
      </c>
    </row>
    <row r="47" spans="1:20">
      <c r="A47" s="8" t="s">
        <v>89</v>
      </c>
      <c r="B47" s="198">
        <v>19.5</v>
      </c>
      <c r="C47" s="198">
        <v>19.5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8.1353999999999989</v>
      </c>
      <c r="J47" s="21">
        <f t="shared" si="6"/>
        <v>4.5493499999999996</v>
      </c>
      <c r="K47" s="21">
        <f t="shared" si="7"/>
        <v>5.8675499999999996</v>
      </c>
      <c r="L47" s="21">
        <f t="shared" si="8"/>
        <v>0.9477000000000001</v>
      </c>
      <c r="M47" s="157">
        <f t="shared" si="9"/>
        <v>19.499999999999996</v>
      </c>
      <c r="N47" s="22"/>
      <c r="P47" s="37">
        <f t="shared" si="12"/>
        <v>8.1353999999999989</v>
      </c>
      <c r="Q47" s="37">
        <f t="shared" si="13"/>
        <v>4.5493499999999996</v>
      </c>
      <c r="R47" s="37">
        <f t="shared" si="14"/>
        <v>5.8675499999999996</v>
      </c>
      <c r="S47" s="37">
        <f t="shared" si="15"/>
        <v>0.9477000000000001</v>
      </c>
      <c r="T47" s="37">
        <f t="shared" si="10"/>
        <v>19.499999999999996</v>
      </c>
    </row>
    <row r="48" spans="1:20">
      <c r="A48" s="8" t="s">
        <v>90</v>
      </c>
      <c r="B48" s="198">
        <v>19.5</v>
      </c>
      <c r="C48" s="198">
        <v>19.5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8.1353999999999989</v>
      </c>
      <c r="J48" s="21">
        <f t="shared" si="6"/>
        <v>4.5493499999999996</v>
      </c>
      <c r="K48" s="21">
        <f t="shared" si="7"/>
        <v>5.8675499999999996</v>
      </c>
      <c r="L48" s="21">
        <f t="shared" si="8"/>
        <v>0.9477000000000001</v>
      </c>
      <c r="M48" s="157">
        <f t="shared" si="9"/>
        <v>19.499999999999996</v>
      </c>
      <c r="N48" s="22"/>
      <c r="P48" s="37">
        <f t="shared" si="12"/>
        <v>8.1353999999999989</v>
      </c>
      <c r="Q48" s="37">
        <f t="shared" si="13"/>
        <v>4.5493499999999996</v>
      </c>
      <c r="R48" s="37">
        <f t="shared" si="14"/>
        <v>5.8675499999999996</v>
      </c>
      <c r="S48" s="37">
        <f t="shared" si="15"/>
        <v>0.9477000000000001</v>
      </c>
      <c r="T48" s="37">
        <f t="shared" si="10"/>
        <v>19.499999999999996</v>
      </c>
    </row>
    <row r="49" spans="1:20">
      <c r="A49" s="8" t="s">
        <v>91</v>
      </c>
      <c r="B49" s="198">
        <v>19.5</v>
      </c>
      <c r="C49" s="198">
        <v>19.5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8.1353999999999989</v>
      </c>
      <c r="J49" s="21">
        <f t="shared" si="6"/>
        <v>4.5493499999999996</v>
      </c>
      <c r="K49" s="21">
        <f t="shared" si="7"/>
        <v>5.8675499999999996</v>
      </c>
      <c r="L49" s="21">
        <f t="shared" si="8"/>
        <v>0.9477000000000001</v>
      </c>
      <c r="M49" s="157">
        <f t="shared" si="9"/>
        <v>19.499999999999996</v>
      </c>
      <c r="N49" s="22"/>
      <c r="P49" s="37">
        <f t="shared" si="12"/>
        <v>8.1353999999999989</v>
      </c>
      <c r="Q49" s="37">
        <f t="shared" si="13"/>
        <v>4.5493499999999996</v>
      </c>
      <c r="R49" s="37">
        <f t="shared" si="14"/>
        <v>5.8675499999999996</v>
      </c>
      <c r="S49" s="37">
        <f t="shared" si="15"/>
        <v>0.9477000000000001</v>
      </c>
      <c r="T49" s="37">
        <f t="shared" si="10"/>
        <v>19.499999999999996</v>
      </c>
    </row>
    <row r="50" spans="1:20">
      <c r="A50" s="8" t="s">
        <v>92</v>
      </c>
      <c r="B50" s="198">
        <v>19.5</v>
      </c>
      <c r="C50" s="198">
        <v>19.5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8.1353999999999989</v>
      </c>
      <c r="J50" s="21">
        <f t="shared" si="6"/>
        <v>4.5493499999999996</v>
      </c>
      <c r="K50" s="21">
        <f t="shared" si="7"/>
        <v>5.8675499999999996</v>
      </c>
      <c r="L50" s="21">
        <f t="shared" si="8"/>
        <v>0.9477000000000001</v>
      </c>
      <c r="M50" s="157">
        <f t="shared" si="9"/>
        <v>19.499999999999996</v>
      </c>
      <c r="N50" s="22"/>
      <c r="P50" s="37">
        <f t="shared" si="12"/>
        <v>8.1353999999999989</v>
      </c>
      <c r="Q50" s="37">
        <f t="shared" si="13"/>
        <v>4.5493499999999996</v>
      </c>
      <c r="R50" s="37">
        <f t="shared" si="14"/>
        <v>5.8675499999999996</v>
      </c>
      <c r="S50" s="37">
        <f t="shared" si="15"/>
        <v>0.9477000000000001</v>
      </c>
      <c r="T50" s="37">
        <f t="shared" si="10"/>
        <v>19.499999999999996</v>
      </c>
    </row>
    <row r="51" spans="1:20">
      <c r="A51" s="8" t="s">
        <v>93</v>
      </c>
      <c r="B51" s="198">
        <v>19.5</v>
      </c>
      <c r="C51" s="198">
        <v>19.5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8.1353999999999989</v>
      </c>
      <c r="J51" s="21">
        <f t="shared" si="6"/>
        <v>4.5493499999999996</v>
      </c>
      <c r="K51" s="21">
        <f t="shared" si="7"/>
        <v>5.8675499999999996</v>
      </c>
      <c r="L51" s="21">
        <f t="shared" si="8"/>
        <v>0.9477000000000001</v>
      </c>
      <c r="M51" s="157">
        <f t="shared" si="9"/>
        <v>19.499999999999996</v>
      </c>
      <c r="N51" s="22"/>
      <c r="P51" s="37">
        <f t="shared" si="12"/>
        <v>8.1353999999999989</v>
      </c>
      <c r="Q51" s="37">
        <f t="shared" si="13"/>
        <v>4.5493499999999996</v>
      </c>
      <c r="R51" s="37">
        <f t="shared" si="14"/>
        <v>5.8675499999999996</v>
      </c>
      <c r="S51" s="37">
        <f t="shared" si="15"/>
        <v>0.9477000000000001</v>
      </c>
      <c r="T51" s="37">
        <f t="shared" si="10"/>
        <v>19.499999999999996</v>
      </c>
    </row>
    <row r="52" spans="1:20">
      <c r="A52" s="8" t="s">
        <v>94</v>
      </c>
      <c r="B52" s="198">
        <v>21.5</v>
      </c>
      <c r="C52" s="198">
        <v>21.5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8.9697999999999993</v>
      </c>
      <c r="J52" s="21">
        <f t="shared" si="6"/>
        <v>5.0159500000000001</v>
      </c>
      <c r="K52" s="21">
        <f t="shared" si="7"/>
        <v>6.4693499999999995</v>
      </c>
      <c r="L52" s="21">
        <f t="shared" si="8"/>
        <v>1.0449000000000002</v>
      </c>
      <c r="M52" s="157">
        <f t="shared" si="9"/>
        <v>21.5</v>
      </c>
      <c r="N52" s="22"/>
      <c r="P52" s="37">
        <f t="shared" si="12"/>
        <v>8.9697999999999993</v>
      </c>
      <c r="Q52" s="37">
        <f t="shared" si="13"/>
        <v>5.0159500000000001</v>
      </c>
      <c r="R52" s="37">
        <f t="shared" si="14"/>
        <v>6.4693499999999995</v>
      </c>
      <c r="S52" s="37">
        <f t="shared" si="15"/>
        <v>1.0449000000000002</v>
      </c>
      <c r="T52" s="37">
        <f t="shared" si="10"/>
        <v>21.5</v>
      </c>
    </row>
    <row r="53" spans="1:20">
      <c r="A53" s="8" t="s">
        <v>95</v>
      </c>
      <c r="B53" s="198">
        <v>21.5</v>
      </c>
      <c r="C53" s="198">
        <v>21.5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8.9697999999999993</v>
      </c>
      <c r="J53" s="21">
        <f t="shared" si="6"/>
        <v>5.0159500000000001</v>
      </c>
      <c r="K53" s="21">
        <f t="shared" si="7"/>
        <v>6.4693499999999995</v>
      </c>
      <c r="L53" s="21">
        <f t="shared" si="8"/>
        <v>1.0449000000000002</v>
      </c>
      <c r="M53" s="157">
        <f t="shared" si="9"/>
        <v>21.5</v>
      </c>
      <c r="N53" s="22"/>
      <c r="P53" s="37">
        <f t="shared" si="12"/>
        <v>8.9697999999999993</v>
      </c>
      <c r="Q53" s="37">
        <f t="shared" si="13"/>
        <v>5.0159500000000001</v>
      </c>
      <c r="R53" s="37">
        <f t="shared" si="14"/>
        <v>6.4693499999999995</v>
      </c>
      <c r="S53" s="37">
        <f t="shared" si="15"/>
        <v>1.0449000000000002</v>
      </c>
      <c r="T53" s="37">
        <f t="shared" si="10"/>
        <v>21.5</v>
      </c>
    </row>
    <row r="54" spans="1:20">
      <c r="A54" s="8" t="s">
        <v>96</v>
      </c>
      <c r="B54" s="198">
        <v>21.5</v>
      </c>
      <c r="C54" s="198">
        <v>21.5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8.9697999999999993</v>
      </c>
      <c r="J54" s="21">
        <f t="shared" si="6"/>
        <v>5.0159500000000001</v>
      </c>
      <c r="K54" s="21">
        <f t="shared" si="7"/>
        <v>6.4693499999999995</v>
      </c>
      <c r="L54" s="21">
        <f t="shared" si="8"/>
        <v>1.0449000000000002</v>
      </c>
      <c r="M54" s="157">
        <f t="shared" si="9"/>
        <v>21.5</v>
      </c>
      <c r="N54" s="22"/>
      <c r="P54" s="37">
        <f t="shared" si="12"/>
        <v>8.9697999999999993</v>
      </c>
      <c r="Q54" s="37">
        <f t="shared" si="13"/>
        <v>5.0159500000000001</v>
      </c>
      <c r="R54" s="37">
        <f t="shared" si="14"/>
        <v>6.4693499999999995</v>
      </c>
      <c r="S54" s="37">
        <f t="shared" si="15"/>
        <v>1.0449000000000002</v>
      </c>
      <c r="T54" s="37">
        <f t="shared" si="10"/>
        <v>21.5</v>
      </c>
    </row>
    <row r="55" spans="1:20">
      <c r="A55" s="8" t="s">
        <v>97</v>
      </c>
      <c r="B55" s="198">
        <v>21.5</v>
      </c>
      <c r="C55" s="198">
        <v>21.5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8.9697999999999993</v>
      </c>
      <c r="J55" s="21">
        <f t="shared" si="6"/>
        <v>5.0159500000000001</v>
      </c>
      <c r="K55" s="21">
        <f t="shared" si="7"/>
        <v>6.4693499999999995</v>
      </c>
      <c r="L55" s="21">
        <f t="shared" si="8"/>
        <v>1.0449000000000002</v>
      </c>
      <c r="M55" s="157">
        <f t="shared" si="9"/>
        <v>21.5</v>
      </c>
      <c r="N55" s="22"/>
      <c r="P55" s="37">
        <f t="shared" si="12"/>
        <v>8.9697999999999993</v>
      </c>
      <c r="Q55" s="37">
        <f t="shared" si="13"/>
        <v>5.0159500000000001</v>
      </c>
      <c r="R55" s="37">
        <f t="shared" si="14"/>
        <v>6.4693499999999995</v>
      </c>
      <c r="S55" s="37">
        <f t="shared" si="15"/>
        <v>1.0449000000000002</v>
      </c>
      <c r="T55" s="37">
        <f t="shared" si="10"/>
        <v>21.5</v>
      </c>
    </row>
    <row r="56" spans="1:20">
      <c r="A56" s="8" t="s">
        <v>98</v>
      </c>
      <c r="B56" s="198">
        <v>21.5</v>
      </c>
      <c r="C56" s="198">
        <v>21.5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8.9697999999999993</v>
      </c>
      <c r="J56" s="21">
        <f t="shared" si="6"/>
        <v>5.0159500000000001</v>
      </c>
      <c r="K56" s="21">
        <f t="shared" si="7"/>
        <v>6.4693499999999995</v>
      </c>
      <c r="L56" s="21">
        <f t="shared" si="8"/>
        <v>1.0449000000000002</v>
      </c>
      <c r="M56" s="157">
        <f t="shared" si="9"/>
        <v>21.5</v>
      </c>
      <c r="N56" s="22"/>
      <c r="P56" s="37">
        <f t="shared" si="12"/>
        <v>8.9697999999999993</v>
      </c>
      <c r="Q56" s="37">
        <f t="shared" si="13"/>
        <v>5.0159500000000001</v>
      </c>
      <c r="R56" s="37">
        <f t="shared" si="14"/>
        <v>6.4693499999999995</v>
      </c>
      <c r="S56" s="37">
        <f t="shared" si="15"/>
        <v>1.0449000000000002</v>
      </c>
      <c r="T56" s="37">
        <f t="shared" si="10"/>
        <v>21.5</v>
      </c>
    </row>
    <row r="57" spans="1:20">
      <c r="A57" s="8" t="s">
        <v>99</v>
      </c>
      <c r="B57" s="198">
        <v>21.5</v>
      </c>
      <c r="C57" s="198">
        <v>21.5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8.9697999999999993</v>
      </c>
      <c r="J57" s="21">
        <f t="shared" si="6"/>
        <v>5.0159500000000001</v>
      </c>
      <c r="K57" s="21">
        <f t="shared" si="7"/>
        <v>6.4693499999999995</v>
      </c>
      <c r="L57" s="21">
        <f t="shared" si="8"/>
        <v>1.0449000000000002</v>
      </c>
      <c r="M57" s="157">
        <f t="shared" si="9"/>
        <v>21.5</v>
      </c>
      <c r="N57" s="22"/>
      <c r="P57" s="37">
        <f t="shared" si="12"/>
        <v>8.9697999999999993</v>
      </c>
      <c r="Q57" s="37">
        <f t="shared" si="13"/>
        <v>5.0159500000000001</v>
      </c>
      <c r="R57" s="37">
        <f t="shared" si="14"/>
        <v>6.4693499999999995</v>
      </c>
      <c r="S57" s="37">
        <f t="shared" si="15"/>
        <v>1.0449000000000002</v>
      </c>
      <c r="T57" s="37">
        <f t="shared" si="10"/>
        <v>21.5</v>
      </c>
    </row>
    <row r="58" spans="1:20">
      <c r="A58" s="8" t="s">
        <v>100</v>
      </c>
      <c r="B58" s="198">
        <v>21.5</v>
      </c>
      <c r="C58" s="198">
        <v>21.5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8.9697999999999993</v>
      </c>
      <c r="J58" s="21">
        <f t="shared" si="6"/>
        <v>5.0159500000000001</v>
      </c>
      <c r="K58" s="21">
        <f t="shared" si="7"/>
        <v>6.4693499999999995</v>
      </c>
      <c r="L58" s="21">
        <f t="shared" si="8"/>
        <v>1.0449000000000002</v>
      </c>
      <c r="M58" s="157">
        <f t="shared" si="9"/>
        <v>21.5</v>
      </c>
      <c r="N58" s="22"/>
      <c r="P58" s="37">
        <f t="shared" si="12"/>
        <v>8.9697999999999993</v>
      </c>
      <c r="Q58" s="37">
        <f t="shared" si="13"/>
        <v>5.0159500000000001</v>
      </c>
      <c r="R58" s="37">
        <f t="shared" si="14"/>
        <v>6.4693499999999995</v>
      </c>
      <c r="S58" s="37">
        <f t="shared" si="15"/>
        <v>1.0449000000000002</v>
      </c>
      <c r="T58" s="37">
        <f t="shared" si="10"/>
        <v>21.5</v>
      </c>
    </row>
    <row r="59" spans="1:20">
      <c r="A59" s="8" t="s">
        <v>101</v>
      </c>
      <c r="B59" s="198">
        <v>21.5</v>
      </c>
      <c r="C59" s="198">
        <v>21.5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8.9697999999999993</v>
      </c>
      <c r="J59" s="21">
        <f t="shared" si="6"/>
        <v>5.0159500000000001</v>
      </c>
      <c r="K59" s="21">
        <f t="shared" si="7"/>
        <v>6.4693499999999995</v>
      </c>
      <c r="L59" s="21">
        <f t="shared" si="8"/>
        <v>1.0449000000000002</v>
      </c>
      <c r="M59" s="157">
        <f t="shared" si="9"/>
        <v>21.5</v>
      </c>
      <c r="N59" s="22"/>
      <c r="P59" s="37">
        <f t="shared" si="12"/>
        <v>8.9697999999999993</v>
      </c>
      <c r="Q59" s="37">
        <f t="shared" si="13"/>
        <v>5.0159500000000001</v>
      </c>
      <c r="R59" s="37">
        <f t="shared" si="14"/>
        <v>6.4693499999999995</v>
      </c>
      <c r="S59" s="37">
        <f t="shared" si="15"/>
        <v>1.0449000000000002</v>
      </c>
      <c r="T59" s="37">
        <f t="shared" si="10"/>
        <v>21.5</v>
      </c>
    </row>
    <row r="60" spans="1:20">
      <c r="A60" s="8" t="s">
        <v>102</v>
      </c>
      <c r="B60" s="198">
        <v>21.5</v>
      </c>
      <c r="C60" s="198">
        <v>21.5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8.9697999999999993</v>
      </c>
      <c r="J60" s="21">
        <f t="shared" si="6"/>
        <v>5.0159500000000001</v>
      </c>
      <c r="K60" s="21">
        <f t="shared" si="7"/>
        <v>6.4693499999999995</v>
      </c>
      <c r="L60" s="21">
        <f t="shared" si="8"/>
        <v>1.0449000000000002</v>
      </c>
      <c r="M60" s="157">
        <f t="shared" si="9"/>
        <v>21.5</v>
      </c>
      <c r="N60" s="22"/>
      <c r="P60" s="37">
        <f t="shared" si="12"/>
        <v>8.9697999999999993</v>
      </c>
      <c r="Q60" s="37">
        <f t="shared" si="13"/>
        <v>5.0159500000000001</v>
      </c>
      <c r="R60" s="37">
        <f t="shared" si="14"/>
        <v>6.4693499999999995</v>
      </c>
      <c r="S60" s="37">
        <f t="shared" si="15"/>
        <v>1.0449000000000002</v>
      </c>
      <c r="T60" s="37">
        <f t="shared" si="10"/>
        <v>21.5</v>
      </c>
    </row>
    <row r="61" spans="1:20">
      <c r="A61" s="8" t="s">
        <v>103</v>
      </c>
      <c r="B61" s="198">
        <v>21.5</v>
      </c>
      <c r="C61" s="198">
        <v>21.5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8.9697999999999993</v>
      </c>
      <c r="J61" s="21">
        <f t="shared" si="6"/>
        <v>5.0159500000000001</v>
      </c>
      <c r="K61" s="21">
        <f t="shared" si="7"/>
        <v>6.4693499999999995</v>
      </c>
      <c r="L61" s="21">
        <f t="shared" si="8"/>
        <v>1.0449000000000002</v>
      </c>
      <c r="M61" s="157">
        <f t="shared" si="9"/>
        <v>21.5</v>
      </c>
      <c r="N61" s="22"/>
      <c r="P61" s="37">
        <f t="shared" si="12"/>
        <v>8.9697999999999993</v>
      </c>
      <c r="Q61" s="37">
        <f t="shared" si="13"/>
        <v>5.0159500000000001</v>
      </c>
      <c r="R61" s="37">
        <f t="shared" si="14"/>
        <v>6.4693499999999995</v>
      </c>
      <c r="S61" s="37">
        <f t="shared" si="15"/>
        <v>1.0449000000000002</v>
      </c>
      <c r="T61" s="37">
        <f t="shared" si="10"/>
        <v>21.5</v>
      </c>
    </row>
    <row r="62" spans="1:20">
      <c r="A62" s="8" t="s">
        <v>104</v>
      </c>
      <c r="B62" s="198">
        <v>21.5</v>
      </c>
      <c r="C62" s="198">
        <v>21.5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8.9697999999999993</v>
      </c>
      <c r="J62" s="21">
        <f t="shared" si="6"/>
        <v>5.0159500000000001</v>
      </c>
      <c r="K62" s="21">
        <f t="shared" si="7"/>
        <v>6.4693499999999995</v>
      </c>
      <c r="L62" s="21">
        <f t="shared" si="8"/>
        <v>1.0449000000000002</v>
      </c>
      <c r="M62" s="157">
        <f t="shared" si="9"/>
        <v>21.5</v>
      </c>
      <c r="N62" s="22"/>
      <c r="P62" s="37">
        <f t="shared" si="12"/>
        <v>8.9697999999999993</v>
      </c>
      <c r="Q62" s="37">
        <f t="shared" si="13"/>
        <v>5.0159500000000001</v>
      </c>
      <c r="R62" s="37">
        <f t="shared" si="14"/>
        <v>6.4693499999999995</v>
      </c>
      <c r="S62" s="37">
        <f t="shared" si="15"/>
        <v>1.0449000000000002</v>
      </c>
      <c r="T62" s="37">
        <f t="shared" si="10"/>
        <v>21.5</v>
      </c>
    </row>
    <row r="63" spans="1:20">
      <c r="A63" s="8" t="s">
        <v>105</v>
      </c>
      <c r="B63" s="198">
        <v>21.5</v>
      </c>
      <c r="C63" s="198">
        <v>21.5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8.9697999999999993</v>
      </c>
      <c r="J63" s="21">
        <f t="shared" si="6"/>
        <v>5.0159500000000001</v>
      </c>
      <c r="K63" s="21">
        <f t="shared" si="7"/>
        <v>6.4693499999999995</v>
      </c>
      <c r="L63" s="21">
        <f t="shared" si="8"/>
        <v>1.0449000000000002</v>
      </c>
      <c r="M63" s="157">
        <f t="shared" si="9"/>
        <v>21.5</v>
      </c>
      <c r="N63" s="22"/>
      <c r="P63" s="37">
        <f t="shared" si="12"/>
        <v>8.9697999999999993</v>
      </c>
      <c r="Q63" s="37">
        <f t="shared" si="13"/>
        <v>5.0159500000000001</v>
      </c>
      <c r="R63" s="37">
        <f t="shared" si="14"/>
        <v>6.4693499999999995</v>
      </c>
      <c r="S63" s="37">
        <f t="shared" si="15"/>
        <v>1.0449000000000002</v>
      </c>
      <c r="T63" s="37">
        <f t="shared" si="10"/>
        <v>21.5</v>
      </c>
    </row>
    <row r="64" spans="1:20">
      <c r="A64" s="8" t="s">
        <v>106</v>
      </c>
      <c r="B64" s="198">
        <v>21.5</v>
      </c>
      <c r="C64" s="198">
        <v>21.5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8.9697999999999993</v>
      </c>
      <c r="J64" s="21">
        <f t="shared" si="6"/>
        <v>5.0159500000000001</v>
      </c>
      <c r="K64" s="21">
        <f t="shared" si="7"/>
        <v>6.4693499999999995</v>
      </c>
      <c r="L64" s="21">
        <f t="shared" si="8"/>
        <v>1.0449000000000002</v>
      </c>
      <c r="M64" s="157">
        <f t="shared" si="9"/>
        <v>21.5</v>
      </c>
      <c r="N64" s="22"/>
      <c r="P64" s="37">
        <f t="shared" si="12"/>
        <v>8.9697999999999993</v>
      </c>
      <c r="Q64" s="37">
        <f t="shared" si="13"/>
        <v>5.0159500000000001</v>
      </c>
      <c r="R64" s="37">
        <f t="shared" si="14"/>
        <v>6.4693499999999995</v>
      </c>
      <c r="S64" s="37">
        <f t="shared" si="15"/>
        <v>1.0449000000000002</v>
      </c>
      <c r="T64" s="37">
        <f t="shared" si="10"/>
        <v>21.5</v>
      </c>
    </row>
    <row r="65" spans="1:20">
      <c r="A65" s="8" t="s">
        <v>107</v>
      </c>
      <c r="B65" s="198">
        <v>21.5</v>
      </c>
      <c r="C65" s="198">
        <v>21.5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8.9697999999999993</v>
      </c>
      <c r="J65" s="21">
        <f t="shared" si="6"/>
        <v>5.0159500000000001</v>
      </c>
      <c r="K65" s="21">
        <f t="shared" si="7"/>
        <v>6.4693499999999995</v>
      </c>
      <c r="L65" s="21">
        <f t="shared" si="8"/>
        <v>1.0449000000000002</v>
      </c>
      <c r="M65" s="157">
        <f t="shared" si="9"/>
        <v>21.5</v>
      </c>
      <c r="N65" s="22"/>
      <c r="P65" s="37">
        <f t="shared" si="12"/>
        <v>8.9697999999999993</v>
      </c>
      <c r="Q65" s="37">
        <f t="shared" si="13"/>
        <v>5.0159500000000001</v>
      </c>
      <c r="R65" s="37">
        <f t="shared" si="14"/>
        <v>6.4693499999999995</v>
      </c>
      <c r="S65" s="37">
        <f t="shared" si="15"/>
        <v>1.0449000000000002</v>
      </c>
      <c r="T65" s="37">
        <f t="shared" si="10"/>
        <v>21.5</v>
      </c>
    </row>
    <row r="66" spans="1:20">
      <c r="A66" s="8" t="s">
        <v>108</v>
      </c>
      <c r="B66" s="198">
        <v>21.5</v>
      </c>
      <c r="C66" s="198">
        <v>21.5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8.9697999999999993</v>
      </c>
      <c r="J66" s="21">
        <f t="shared" si="6"/>
        <v>5.0159500000000001</v>
      </c>
      <c r="K66" s="21">
        <f t="shared" si="7"/>
        <v>6.4693499999999995</v>
      </c>
      <c r="L66" s="21">
        <f t="shared" si="8"/>
        <v>1.0449000000000002</v>
      </c>
      <c r="M66" s="157">
        <f t="shared" si="9"/>
        <v>21.5</v>
      </c>
      <c r="N66" s="22"/>
      <c r="P66" s="37">
        <f t="shared" si="12"/>
        <v>8.9697999999999993</v>
      </c>
      <c r="Q66" s="37">
        <f t="shared" si="13"/>
        <v>5.0159500000000001</v>
      </c>
      <c r="R66" s="37">
        <f t="shared" si="14"/>
        <v>6.4693499999999995</v>
      </c>
      <c r="S66" s="37">
        <f t="shared" si="15"/>
        <v>1.0449000000000002</v>
      </c>
      <c r="T66" s="37">
        <f t="shared" si="10"/>
        <v>21.5</v>
      </c>
    </row>
    <row r="67" spans="1:20">
      <c r="A67" s="8" t="s">
        <v>109</v>
      </c>
      <c r="B67" s="198">
        <v>22.5</v>
      </c>
      <c r="C67" s="198">
        <v>22.5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9.3869999999999987</v>
      </c>
      <c r="J67" s="21">
        <f t="shared" si="6"/>
        <v>5.24925</v>
      </c>
      <c r="K67" s="21">
        <f t="shared" si="7"/>
        <v>6.7702499999999999</v>
      </c>
      <c r="L67" s="21">
        <f t="shared" si="8"/>
        <v>1.0935000000000001</v>
      </c>
      <c r="M67" s="157">
        <f t="shared" si="9"/>
        <v>22.499999999999996</v>
      </c>
      <c r="N67" s="22"/>
      <c r="P67" s="37">
        <f t="shared" ref="P67:P98" si="17">I67</f>
        <v>9.3869999999999987</v>
      </c>
      <c r="Q67" s="37">
        <f t="shared" ref="Q67:Q98" si="18">J67</f>
        <v>5.24925</v>
      </c>
      <c r="R67" s="37">
        <f t="shared" ref="R67:R98" si="19">K67</f>
        <v>6.7702499999999999</v>
      </c>
      <c r="S67" s="37">
        <f t="shared" ref="S67:S98" si="20">L67</f>
        <v>1.0935000000000001</v>
      </c>
      <c r="T67" s="37">
        <f t="shared" si="10"/>
        <v>22.499999999999996</v>
      </c>
    </row>
    <row r="68" spans="1:20">
      <c r="A68" s="8" t="s">
        <v>110</v>
      </c>
      <c r="B68" s="198">
        <v>22.5</v>
      </c>
      <c r="C68" s="198">
        <v>22.5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9.3869999999999987</v>
      </c>
      <c r="J68" s="21">
        <f t="shared" ref="J68:J98" si="22">C68*E68/100</f>
        <v>5.24925</v>
      </c>
      <c r="K68" s="21">
        <f t="shared" ref="K68:K98" si="23">C68*F68/100</f>
        <v>6.7702499999999999</v>
      </c>
      <c r="L68" s="21">
        <f t="shared" ref="L68:L98" si="24">C68*G68/100</f>
        <v>1.0935000000000001</v>
      </c>
      <c r="M68" s="157">
        <f t="shared" ref="M68:M98" si="25">SUM(I68:L68)</f>
        <v>22.499999999999996</v>
      </c>
      <c r="N68" s="22"/>
      <c r="P68" s="37">
        <f t="shared" si="17"/>
        <v>9.3869999999999987</v>
      </c>
      <c r="Q68" s="37">
        <f t="shared" si="18"/>
        <v>5.24925</v>
      </c>
      <c r="R68" s="37">
        <f t="shared" si="19"/>
        <v>6.7702499999999999</v>
      </c>
      <c r="S68" s="37">
        <f t="shared" si="20"/>
        <v>1.0935000000000001</v>
      </c>
      <c r="T68" s="37">
        <f t="shared" ref="T68:T99" si="26">SUM(P68:S68)</f>
        <v>22.499999999999996</v>
      </c>
    </row>
    <row r="69" spans="1:20">
      <c r="A69" s="8" t="s">
        <v>111</v>
      </c>
      <c r="B69" s="198">
        <v>22.5</v>
      </c>
      <c r="C69" s="198">
        <v>22.5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9.3869999999999987</v>
      </c>
      <c r="J69" s="21">
        <f t="shared" si="22"/>
        <v>5.24925</v>
      </c>
      <c r="K69" s="21">
        <f t="shared" si="23"/>
        <v>6.7702499999999999</v>
      </c>
      <c r="L69" s="21">
        <f t="shared" si="24"/>
        <v>1.0935000000000001</v>
      </c>
      <c r="M69" s="157">
        <f t="shared" si="25"/>
        <v>22.499999999999996</v>
      </c>
      <c r="N69" s="22"/>
      <c r="P69" s="37">
        <f t="shared" si="17"/>
        <v>9.3869999999999987</v>
      </c>
      <c r="Q69" s="37">
        <f t="shared" si="18"/>
        <v>5.24925</v>
      </c>
      <c r="R69" s="37">
        <f t="shared" si="19"/>
        <v>6.7702499999999999</v>
      </c>
      <c r="S69" s="37">
        <f t="shared" si="20"/>
        <v>1.0935000000000001</v>
      </c>
      <c r="T69" s="37">
        <f t="shared" si="26"/>
        <v>22.499999999999996</v>
      </c>
    </row>
    <row r="70" spans="1:20">
      <c r="A70" s="8" t="s">
        <v>112</v>
      </c>
      <c r="B70" s="198">
        <v>22.5</v>
      </c>
      <c r="C70" s="198">
        <v>22.5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9.3869999999999987</v>
      </c>
      <c r="J70" s="21">
        <f t="shared" si="22"/>
        <v>5.24925</v>
      </c>
      <c r="K70" s="21">
        <f t="shared" si="23"/>
        <v>6.7702499999999999</v>
      </c>
      <c r="L70" s="21">
        <f t="shared" si="24"/>
        <v>1.0935000000000001</v>
      </c>
      <c r="M70" s="157">
        <f t="shared" si="25"/>
        <v>22.499999999999996</v>
      </c>
      <c r="N70" s="22"/>
      <c r="P70" s="37">
        <f t="shared" si="17"/>
        <v>9.3869999999999987</v>
      </c>
      <c r="Q70" s="37">
        <f t="shared" si="18"/>
        <v>5.24925</v>
      </c>
      <c r="R70" s="37">
        <f t="shared" si="19"/>
        <v>6.7702499999999999</v>
      </c>
      <c r="S70" s="37">
        <f t="shared" si="20"/>
        <v>1.0935000000000001</v>
      </c>
      <c r="T70" s="37">
        <f t="shared" si="26"/>
        <v>22.499999999999996</v>
      </c>
    </row>
    <row r="71" spans="1:20">
      <c r="A71" s="8" t="s">
        <v>113</v>
      </c>
      <c r="B71" s="198">
        <v>22.5</v>
      </c>
      <c r="C71" s="198">
        <v>22.5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9.3869999999999987</v>
      </c>
      <c r="J71" s="21">
        <f t="shared" si="22"/>
        <v>5.24925</v>
      </c>
      <c r="K71" s="21">
        <f t="shared" si="23"/>
        <v>6.7702499999999999</v>
      </c>
      <c r="L71" s="21">
        <f t="shared" si="24"/>
        <v>1.0935000000000001</v>
      </c>
      <c r="M71" s="157">
        <f t="shared" si="25"/>
        <v>22.499999999999996</v>
      </c>
      <c r="N71" s="22"/>
      <c r="P71" s="37">
        <f t="shared" si="17"/>
        <v>9.3869999999999987</v>
      </c>
      <c r="Q71" s="37">
        <f t="shared" si="18"/>
        <v>5.24925</v>
      </c>
      <c r="R71" s="37">
        <f t="shared" si="19"/>
        <v>6.7702499999999999</v>
      </c>
      <c r="S71" s="37">
        <f t="shared" si="20"/>
        <v>1.0935000000000001</v>
      </c>
      <c r="T71" s="37">
        <f t="shared" si="26"/>
        <v>22.499999999999996</v>
      </c>
    </row>
    <row r="72" spans="1:20">
      <c r="A72" s="8" t="s">
        <v>114</v>
      </c>
      <c r="B72" s="198">
        <v>22.5</v>
      </c>
      <c r="C72" s="198">
        <v>22.5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9.3869999999999987</v>
      </c>
      <c r="J72" s="21">
        <f t="shared" si="22"/>
        <v>5.24925</v>
      </c>
      <c r="K72" s="21">
        <f t="shared" si="23"/>
        <v>6.7702499999999999</v>
      </c>
      <c r="L72" s="21">
        <f t="shared" si="24"/>
        <v>1.0935000000000001</v>
      </c>
      <c r="M72" s="157">
        <f t="shared" si="25"/>
        <v>22.499999999999996</v>
      </c>
      <c r="N72" s="22"/>
      <c r="P72" s="37">
        <f t="shared" si="17"/>
        <v>9.3869999999999987</v>
      </c>
      <c r="Q72" s="37">
        <f t="shared" si="18"/>
        <v>5.24925</v>
      </c>
      <c r="R72" s="37">
        <f t="shared" si="19"/>
        <v>6.7702499999999999</v>
      </c>
      <c r="S72" s="37">
        <f t="shared" si="20"/>
        <v>1.0935000000000001</v>
      </c>
      <c r="T72" s="37">
        <f t="shared" si="26"/>
        <v>22.499999999999996</v>
      </c>
    </row>
    <row r="73" spans="1:20">
      <c r="A73" s="8" t="s">
        <v>115</v>
      </c>
      <c r="B73" s="198">
        <v>22.5</v>
      </c>
      <c r="C73" s="198">
        <v>22.5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9.3869999999999987</v>
      </c>
      <c r="J73" s="21">
        <f t="shared" si="22"/>
        <v>5.24925</v>
      </c>
      <c r="K73" s="21">
        <f t="shared" si="23"/>
        <v>6.7702499999999999</v>
      </c>
      <c r="L73" s="21">
        <f t="shared" si="24"/>
        <v>1.0935000000000001</v>
      </c>
      <c r="M73" s="157">
        <f t="shared" si="25"/>
        <v>22.499999999999996</v>
      </c>
      <c r="N73" s="22"/>
      <c r="P73" s="37">
        <f t="shared" si="17"/>
        <v>9.3869999999999987</v>
      </c>
      <c r="Q73" s="37">
        <f t="shared" si="18"/>
        <v>5.24925</v>
      </c>
      <c r="R73" s="37">
        <f t="shared" si="19"/>
        <v>6.7702499999999999</v>
      </c>
      <c r="S73" s="37">
        <f t="shared" si="20"/>
        <v>1.0935000000000001</v>
      </c>
      <c r="T73" s="37">
        <f t="shared" si="26"/>
        <v>22.499999999999996</v>
      </c>
    </row>
    <row r="74" spans="1:20">
      <c r="A74" s="8" t="s">
        <v>116</v>
      </c>
      <c r="B74" s="198">
        <v>22.5</v>
      </c>
      <c r="C74" s="198">
        <v>22.5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9.3869999999999987</v>
      </c>
      <c r="J74" s="21">
        <f t="shared" si="22"/>
        <v>5.24925</v>
      </c>
      <c r="K74" s="21">
        <f t="shared" si="23"/>
        <v>6.7702499999999999</v>
      </c>
      <c r="L74" s="21">
        <f t="shared" si="24"/>
        <v>1.0935000000000001</v>
      </c>
      <c r="M74" s="157">
        <f t="shared" si="25"/>
        <v>22.499999999999996</v>
      </c>
      <c r="N74" s="22"/>
      <c r="P74" s="37">
        <f t="shared" si="17"/>
        <v>9.3869999999999987</v>
      </c>
      <c r="Q74" s="37">
        <f t="shared" si="18"/>
        <v>5.24925</v>
      </c>
      <c r="R74" s="37">
        <f t="shared" si="19"/>
        <v>6.7702499999999999</v>
      </c>
      <c r="S74" s="37">
        <f t="shared" si="20"/>
        <v>1.0935000000000001</v>
      </c>
      <c r="T74" s="37">
        <f t="shared" si="26"/>
        <v>22.499999999999996</v>
      </c>
    </row>
    <row r="75" spans="1:20">
      <c r="A75" s="8" t="s">
        <v>117</v>
      </c>
      <c r="B75" s="198">
        <v>22.5</v>
      </c>
      <c r="C75" s="198">
        <v>22.5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9.3869999999999987</v>
      </c>
      <c r="J75" s="21">
        <f t="shared" si="22"/>
        <v>5.24925</v>
      </c>
      <c r="K75" s="21">
        <f t="shared" si="23"/>
        <v>6.7702499999999999</v>
      </c>
      <c r="L75" s="21">
        <f t="shared" si="24"/>
        <v>1.0935000000000001</v>
      </c>
      <c r="M75" s="157">
        <f t="shared" si="25"/>
        <v>22.499999999999996</v>
      </c>
      <c r="N75" s="22"/>
      <c r="P75" s="37">
        <f t="shared" si="17"/>
        <v>9.3869999999999987</v>
      </c>
      <c r="Q75" s="37">
        <f t="shared" si="18"/>
        <v>5.24925</v>
      </c>
      <c r="R75" s="37">
        <f t="shared" si="19"/>
        <v>6.7702499999999999</v>
      </c>
      <c r="S75" s="37">
        <f t="shared" si="20"/>
        <v>1.0935000000000001</v>
      </c>
      <c r="T75" s="37">
        <f t="shared" si="26"/>
        <v>22.499999999999996</v>
      </c>
    </row>
    <row r="76" spans="1:20">
      <c r="A76" s="8" t="s">
        <v>118</v>
      </c>
      <c r="B76" s="198">
        <v>22.5</v>
      </c>
      <c r="C76" s="198">
        <v>22.5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9.3869999999999987</v>
      </c>
      <c r="J76" s="21">
        <f t="shared" si="22"/>
        <v>5.24925</v>
      </c>
      <c r="K76" s="21">
        <f t="shared" si="23"/>
        <v>6.7702499999999999</v>
      </c>
      <c r="L76" s="21">
        <f t="shared" si="24"/>
        <v>1.0935000000000001</v>
      </c>
      <c r="M76" s="157">
        <f t="shared" si="25"/>
        <v>22.499999999999996</v>
      </c>
      <c r="N76" s="22"/>
      <c r="P76" s="37">
        <f t="shared" si="17"/>
        <v>9.3869999999999987</v>
      </c>
      <c r="Q76" s="37">
        <f t="shared" si="18"/>
        <v>5.24925</v>
      </c>
      <c r="R76" s="37">
        <f t="shared" si="19"/>
        <v>6.7702499999999999</v>
      </c>
      <c r="S76" s="37">
        <f t="shared" si="20"/>
        <v>1.0935000000000001</v>
      </c>
      <c r="T76" s="37">
        <f t="shared" si="26"/>
        <v>22.499999999999996</v>
      </c>
    </row>
    <row r="77" spans="1:20">
      <c r="A77" s="8" t="s">
        <v>119</v>
      </c>
      <c r="B77" s="198">
        <v>22.5</v>
      </c>
      <c r="C77" s="198">
        <v>22.5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9.3869999999999987</v>
      </c>
      <c r="J77" s="21">
        <f t="shared" si="22"/>
        <v>5.24925</v>
      </c>
      <c r="K77" s="21">
        <f t="shared" si="23"/>
        <v>6.7702499999999999</v>
      </c>
      <c r="L77" s="21">
        <f t="shared" si="24"/>
        <v>1.0935000000000001</v>
      </c>
      <c r="M77" s="157">
        <f t="shared" si="25"/>
        <v>22.499999999999996</v>
      </c>
      <c r="N77" s="22"/>
      <c r="P77" s="37">
        <f t="shared" si="17"/>
        <v>9.3869999999999987</v>
      </c>
      <c r="Q77" s="37">
        <f t="shared" si="18"/>
        <v>5.24925</v>
      </c>
      <c r="R77" s="37">
        <f t="shared" si="19"/>
        <v>6.7702499999999999</v>
      </c>
      <c r="S77" s="37">
        <f t="shared" si="20"/>
        <v>1.0935000000000001</v>
      </c>
      <c r="T77" s="37">
        <f t="shared" si="26"/>
        <v>22.499999999999996</v>
      </c>
    </row>
    <row r="78" spans="1:20">
      <c r="A78" s="8" t="s">
        <v>120</v>
      </c>
      <c r="B78" s="198">
        <v>22.5</v>
      </c>
      <c r="C78" s="198">
        <v>22.5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9.3869999999999987</v>
      </c>
      <c r="J78" s="21">
        <f t="shared" si="22"/>
        <v>5.24925</v>
      </c>
      <c r="K78" s="21">
        <f t="shared" si="23"/>
        <v>6.7702499999999999</v>
      </c>
      <c r="L78" s="21">
        <f t="shared" si="24"/>
        <v>1.0935000000000001</v>
      </c>
      <c r="M78" s="157">
        <f t="shared" si="25"/>
        <v>22.499999999999996</v>
      </c>
      <c r="N78" s="22"/>
      <c r="P78" s="37">
        <f t="shared" si="17"/>
        <v>9.3869999999999987</v>
      </c>
      <c r="Q78" s="37">
        <f t="shared" si="18"/>
        <v>5.24925</v>
      </c>
      <c r="R78" s="37">
        <f t="shared" si="19"/>
        <v>6.7702499999999999</v>
      </c>
      <c r="S78" s="37">
        <f t="shared" si="20"/>
        <v>1.0935000000000001</v>
      </c>
      <c r="T78" s="37">
        <f t="shared" si="26"/>
        <v>22.499999999999996</v>
      </c>
    </row>
    <row r="79" spans="1:20">
      <c r="A79" s="8" t="s">
        <v>121</v>
      </c>
      <c r="B79" s="198">
        <v>22.5</v>
      </c>
      <c r="C79" s="198">
        <v>22.5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9.3869999999999987</v>
      </c>
      <c r="J79" s="21">
        <f t="shared" si="22"/>
        <v>5.24925</v>
      </c>
      <c r="K79" s="21">
        <f t="shared" si="23"/>
        <v>6.7702499999999999</v>
      </c>
      <c r="L79" s="21">
        <f t="shared" si="24"/>
        <v>1.0935000000000001</v>
      </c>
      <c r="M79" s="157">
        <f t="shared" si="25"/>
        <v>22.499999999999996</v>
      </c>
      <c r="N79" s="22"/>
      <c r="P79" s="37">
        <f t="shared" si="17"/>
        <v>9.3869999999999987</v>
      </c>
      <c r="Q79" s="37">
        <f t="shared" si="18"/>
        <v>5.24925</v>
      </c>
      <c r="R79" s="37">
        <f t="shared" si="19"/>
        <v>6.7702499999999999</v>
      </c>
      <c r="S79" s="37">
        <f t="shared" si="20"/>
        <v>1.0935000000000001</v>
      </c>
      <c r="T79" s="37">
        <f t="shared" si="26"/>
        <v>22.499999999999996</v>
      </c>
    </row>
    <row r="80" spans="1:20">
      <c r="A80" s="8" t="s">
        <v>122</v>
      </c>
      <c r="B80" s="198">
        <v>22.5</v>
      </c>
      <c r="C80" s="198">
        <v>22.5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9.3869999999999987</v>
      </c>
      <c r="J80" s="21">
        <f t="shared" si="22"/>
        <v>5.24925</v>
      </c>
      <c r="K80" s="21">
        <f t="shared" si="23"/>
        <v>6.7702499999999999</v>
      </c>
      <c r="L80" s="21">
        <f t="shared" si="24"/>
        <v>1.0935000000000001</v>
      </c>
      <c r="M80" s="157">
        <f t="shared" si="25"/>
        <v>22.499999999999996</v>
      </c>
      <c r="N80" s="22"/>
      <c r="P80" s="37">
        <f t="shared" si="17"/>
        <v>9.3869999999999987</v>
      </c>
      <c r="Q80" s="37">
        <f t="shared" si="18"/>
        <v>5.24925</v>
      </c>
      <c r="R80" s="37">
        <f t="shared" si="19"/>
        <v>6.7702499999999999</v>
      </c>
      <c r="S80" s="37">
        <f t="shared" si="20"/>
        <v>1.0935000000000001</v>
      </c>
      <c r="T80" s="37">
        <f t="shared" si="26"/>
        <v>22.499999999999996</v>
      </c>
    </row>
    <row r="81" spans="1:20">
      <c r="A81" s="8" t="s">
        <v>123</v>
      </c>
      <c r="B81" s="198">
        <v>22.5</v>
      </c>
      <c r="C81" s="198">
        <v>22.5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9.3869999999999987</v>
      </c>
      <c r="J81" s="21">
        <f t="shared" si="22"/>
        <v>5.24925</v>
      </c>
      <c r="K81" s="21">
        <f t="shared" si="23"/>
        <v>6.7702499999999999</v>
      </c>
      <c r="L81" s="21">
        <f t="shared" si="24"/>
        <v>1.0935000000000001</v>
      </c>
      <c r="M81" s="157">
        <f t="shared" si="25"/>
        <v>22.499999999999996</v>
      </c>
      <c r="N81" s="22"/>
      <c r="P81" s="37">
        <f t="shared" si="17"/>
        <v>9.3869999999999987</v>
      </c>
      <c r="Q81" s="37">
        <f t="shared" si="18"/>
        <v>5.24925</v>
      </c>
      <c r="R81" s="37">
        <f t="shared" si="19"/>
        <v>6.7702499999999999</v>
      </c>
      <c r="S81" s="37">
        <f t="shared" si="20"/>
        <v>1.0935000000000001</v>
      </c>
      <c r="T81" s="37">
        <f t="shared" si="26"/>
        <v>22.499999999999996</v>
      </c>
    </row>
    <row r="82" spans="1:20">
      <c r="A82" s="8" t="s">
        <v>124</v>
      </c>
      <c r="B82" s="198">
        <v>22.5</v>
      </c>
      <c r="C82" s="198">
        <v>22.5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9.3869999999999987</v>
      </c>
      <c r="J82" s="21">
        <f t="shared" si="22"/>
        <v>5.24925</v>
      </c>
      <c r="K82" s="21">
        <f t="shared" si="23"/>
        <v>6.7702499999999999</v>
      </c>
      <c r="L82" s="21">
        <f t="shared" si="24"/>
        <v>1.0935000000000001</v>
      </c>
      <c r="M82" s="157">
        <f t="shared" si="25"/>
        <v>22.499999999999996</v>
      </c>
      <c r="N82" s="22"/>
      <c r="P82" s="37">
        <f t="shared" si="17"/>
        <v>9.3869999999999987</v>
      </c>
      <c r="Q82" s="37">
        <f t="shared" si="18"/>
        <v>5.24925</v>
      </c>
      <c r="R82" s="37">
        <f t="shared" si="19"/>
        <v>6.7702499999999999</v>
      </c>
      <c r="S82" s="37">
        <f t="shared" si="20"/>
        <v>1.0935000000000001</v>
      </c>
      <c r="T82" s="37">
        <f t="shared" si="26"/>
        <v>22.499999999999996</v>
      </c>
    </row>
    <row r="83" spans="1:20">
      <c r="A83" s="8" t="s">
        <v>125</v>
      </c>
      <c r="B83" s="198">
        <v>22.5</v>
      </c>
      <c r="C83" s="198">
        <v>22.5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9.3869999999999987</v>
      </c>
      <c r="J83" s="21">
        <f t="shared" si="22"/>
        <v>5.24925</v>
      </c>
      <c r="K83" s="21">
        <f t="shared" si="23"/>
        <v>6.7702499999999999</v>
      </c>
      <c r="L83" s="21">
        <f t="shared" si="24"/>
        <v>1.0935000000000001</v>
      </c>
      <c r="M83" s="157">
        <f t="shared" si="25"/>
        <v>22.499999999999996</v>
      </c>
      <c r="N83" s="22"/>
      <c r="P83" s="37">
        <f t="shared" si="17"/>
        <v>9.3869999999999987</v>
      </c>
      <c r="Q83" s="37">
        <f t="shared" si="18"/>
        <v>5.24925</v>
      </c>
      <c r="R83" s="37">
        <f t="shared" si="19"/>
        <v>6.7702499999999999</v>
      </c>
      <c r="S83" s="37">
        <f t="shared" si="20"/>
        <v>1.0935000000000001</v>
      </c>
      <c r="T83" s="37">
        <f t="shared" si="26"/>
        <v>22.499999999999996</v>
      </c>
    </row>
    <row r="84" spans="1:20">
      <c r="A84" s="8" t="s">
        <v>126</v>
      </c>
      <c r="B84" s="198">
        <v>22.5</v>
      </c>
      <c r="C84" s="198">
        <v>22.5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9.3869999999999987</v>
      </c>
      <c r="J84" s="21">
        <f t="shared" si="22"/>
        <v>5.24925</v>
      </c>
      <c r="K84" s="21">
        <f t="shared" si="23"/>
        <v>6.7702499999999999</v>
      </c>
      <c r="L84" s="21">
        <f t="shared" si="24"/>
        <v>1.0935000000000001</v>
      </c>
      <c r="M84" s="157">
        <f t="shared" si="25"/>
        <v>22.499999999999996</v>
      </c>
      <c r="N84" s="22"/>
      <c r="P84" s="37">
        <f t="shared" si="17"/>
        <v>9.3869999999999987</v>
      </c>
      <c r="Q84" s="37">
        <f t="shared" si="18"/>
        <v>5.24925</v>
      </c>
      <c r="R84" s="37">
        <f t="shared" si="19"/>
        <v>6.7702499999999999</v>
      </c>
      <c r="S84" s="37">
        <f t="shared" si="20"/>
        <v>1.0935000000000001</v>
      </c>
      <c r="T84" s="37">
        <f t="shared" si="26"/>
        <v>22.499999999999996</v>
      </c>
    </row>
    <row r="85" spans="1:20">
      <c r="A85" s="8" t="s">
        <v>127</v>
      </c>
      <c r="B85" s="198">
        <v>22.5</v>
      </c>
      <c r="C85" s="198">
        <v>22.5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9.3869999999999987</v>
      </c>
      <c r="J85" s="21">
        <f t="shared" si="22"/>
        <v>5.24925</v>
      </c>
      <c r="K85" s="21">
        <f t="shared" si="23"/>
        <v>6.7702499999999999</v>
      </c>
      <c r="L85" s="21">
        <f t="shared" si="24"/>
        <v>1.0935000000000001</v>
      </c>
      <c r="M85" s="157">
        <f t="shared" si="25"/>
        <v>22.499999999999996</v>
      </c>
      <c r="N85" s="22"/>
      <c r="P85" s="37">
        <f t="shared" si="17"/>
        <v>9.3869999999999987</v>
      </c>
      <c r="Q85" s="37">
        <f t="shared" si="18"/>
        <v>5.24925</v>
      </c>
      <c r="R85" s="37">
        <f t="shared" si="19"/>
        <v>6.7702499999999999</v>
      </c>
      <c r="S85" s="37">
        <f t="shared" si="20"/>
        <v>1.0935000000000001</v>
      </c>
      <c r="T85" s="37">
        <f t="shared" si="26"/>
        <v>22.499999999999996</v>
      </c>
    </row>
    <row r="86" spans="1:20">
      <c r="A86" s="8" t="s">
        <v>128</v>
      </c>
      <c r="B86" s="198">
        <v>22.5</v>
      </c>
      <c r="C86" s="198">
        <v>22.5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9.3869999999999987</v>
      </c>
      <c r="J86" s="21">
        <f t="shared" si="22"/>
        <v>5.24925</v>
      </c>
      <c r="K86" s="21">
        <f t="shared" si="23"/>
        <v>6.7702499999999999</v>
      </c>
      <c r="L86" s="21">
        <f t="shared" si="24"/>
        <v>1.0935000000000001</v>
      </c>
      <c r="M86" s="157">
        <f t="shared" si="25"/>
        <v>22.499999999999996</v>
      </c>
      <c r="N86" s="22"/>
      <c r="P86" s="37">
        <f t="shared" si="17"/>
        <v>9.3869999999999987</v>
      </c>
      <c r="Q86" s="37">
        <f t="shared" si="18"/>
        <v>5.24925</v>
      </c>
      <c r="R86" s="37">
        <f t="shared" si="19"/>
        <v>6.7702499999999999</v>
      </c>
      <c r="S86" s="37">
        <f t="shared" si="20"/>
        <v>1.0935000000000001</v>
      </c>
      <c r="T86" s="37">
        <f t="shared" si="26"/>
        <v>22.499999999999996</v>
      </c>
    </row>
    <row r="87" spans="1:20">
      <c r="A87" s="8" t="s">
        <v>129</v>
      </c>
      <c r="B87" s="198">
        <v>22.5</v>
      </c>
      <c r="C87" s="198">
        <v>22.5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9.3869999999999987</v>
      </c>
      <c r="J87" s="21">
        <f t="shared" si="22"/>
        <v>5.24925</v>
      </c>
      <c r="K87" s="21">
        <f t="shared" si="23"/>
        <v>6.7702499999999999</v>
      </c>
      <c r="L87" s="21">
        <f t="shared" si="24"/>
        <v>1.0935000000000001</v>
      </c>
      <c r="M87" s="157">
        <f t="shared" si="25"/>
        <v>22.499999999999996</v>
      </c>
      <c r="N87" s="22"/>
      <c r="P87" s="37">
        <f t="shared" si="17"/>
        <v>9.3869999999999987</v>
      </c>
      <c r="Q87" s="37">
        <f t="shared" si="18"/>
        <v>5.24925</v>
      </c>
      <c r="R87" s="37">
        <f t="shared" si="19"/>
        <v>6.7702499999999999</v>
      </c>
      <c r="S87" s="37">
        <f t="shared" si="20"/>
        <v>1.0935000000000001</v>
      </c>
      <c r="T87" s="37">
        <f t="shared" si="26"/>
        <v>22.499999999999996</v>
      </c>
    </row>
    <row r="88" spans="1:20">
      <c r="A88" s="8" t="s">
        <v>130</v>
      </c>
      <c r="B88" s="198">
        <v>22.5</v>
      </c>
      <c r="C88" s="198">
        <v>22.5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9.3869999999999987</v>
      </c>
      <c r="J88" s="21">
        <f t="shared" si="22"/>
        <v>5.24925</v>
      </c>
      <c r="K88" s="21">
        <f t="shared" si="23"/>
        <v>6.7702499999999999</v>
      </c>
      <c r="L88" s="21">
        <f t="shared" si="24"/>
        <v>1.0935000000000001</v>
      </c>
      <c r="M88" s="157">
        <f t="shared" si="25"/>
        <v>22.499999999999996</v>
      </c>
      <c r="N88" s="22"/>
      <c r="P88" s="37">
        <f t="shared" si="17"/>
        <v>9.3869999999999987</v>
      </c>
      <c r="Q88" s="37">
        <f t="shared" si="18"/>
        <v>5.24925</v>
      </c>
      <c r="R88" s="37">
        <f t="shared" si="19"/>
        <v>6.7702499999999999</v>
      </c>
      <c r="S88" s="37">
        <f t="shared" si="20"/>
        <v>1.0935000000000001</v>
      </c>
      <c r="T88" s="37">
        <f t="shared" si="26"/>
        <v>22.499999999999996</v>
      </c>
    </row>
    <row r="89" spans="1:20">
      <c r="A89" s="8" t="s">
        <v>131</v>
      </c>
      <c r="B89" s="198">
        <v>23</v>
      </c>
      <c r="C89" s="198">
        <v>23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9.5955999999999992</v>
      </c>
      <c r="J89" s="21">
        <f t="shared" si="22"/>
        <v>5.365899999999999</v>
      </c>
      <c r="K89" s="21">
        <f t="shared" si="23"/>
        <v>6.9207000000000001</v>
      </c>
      <c r="L89" s="21">
        <f t="shared" si="24"/>
        <v>1.1177999999999999</v>
      </c>
      <c r="M89" s="157">
        <f t="shared" si="25"/>
        <v>22.999999999999996</v>
      </c>
      <c r="N89" s="22"/>
      <c r="P89" s="37">
        <f t="shared" si="17"/>
        <v>9.5955999999999992</v>
      </c>
      <c r="Q89" s="37">
        <f t="shared" si="18"/>
        <v>5.365899999999999</v>
      </c>
      <c r="R89" s="37">
        <f t="shared" si="19"/>
        <v>6.9207000000000001</v>
      </c>
      <c r="S89" s="37">
        <f t="shared" si="20"/>
        <v>1.1177999999999999</v>
      </c>
      <c r="T89" s="37">
        <f t="shared" si="26"/>
        <v>22.999999999999996</v>
      </c>
    </row>
    <row r="90" spans="1:20">
      <c r="A90" s="8" t="s">
        <v>132</v>
      </c>
      <c r="B90" s="198">
        <v>23</v>
      </c>
      <c r="C90" s="198">
        <v>23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9.5955999999999992</v>
      </c>
      <c r="J90" s="21">
        <f t="shared" si="22"/>
        <v>5.365899999999999</v>
      </c>
      <c r="K90" s="21">
        <f t="shared" si="23"/>
        <v>6.9207000000000001</v>
      </c>
      <c r="L90" s="21">
        <f t="shared" si="24"/>
        <v>1.1177999999999999</v>
      </c>
      <c r="M90" s="157">
        <f t="shared" si="25"/>
        <v>22.999999999999996</v>
      </c>
      <c r="N90" s="22"/>
      <c r="P90" s="37">
        <f t="shared" si="17"/>
        <v>9.5955999999999992</v>
      </c>
      <c r="Q90" s="37">
        <f t="shared" si="18"/>
        <v>5.365899999999999</v>
      </c>
      <c r="R90" s="37">
        <f t="shared" si="19"/>
        <v>6.9207000000000001</v>
      </c>
      <c r="S90" s="37">
        <f t="shared" si="20"/>
        <v>1.1177999999999999</v>
      </c>
      <c r="T90" s="37">
        <f t="shared" si="26"/>
        <v>22.999999999999996</v>
      </c>
    </row>
    <row r="91" spans="1:20">
      <c r="A91" s="8" t="s">
        <v>133</v>
      </c>
      <c r="B91" s="198">
        <v>23</v>
      </c>
      <c r="C91" s="198">
        <v>23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9.5955999999999992</v>
      </c>
      <c r="J91" s="21">
        <f t="shared" si="22"/>
        <v>5.365899999999999</v>
      </c>
      <c r="K91" s="21">
        <f t="shared" si="23"/>
        <v>6.9207000000000001</v>
      </c>
      <c r="L91" s="21">
        <f t="shared" si="24"/>
        <v>1.1177999999999999</v>
      </c>
      <c r="M91" s="157">
        <f t="shared" si="25"/>
        <v>22.999999999999996</v>
      </c>
      <c r="N91" s="22"/>
      <c r="P91" s="37">
        <f t="shared" si="17"/>
        <v>9.5955999999999992</v>
      </c>
      <c r="Q91" s="37">
        <f t="shared" si="18"/>
        <v>5.365899999999999</v>
      </c>
      <c r="R91" s="37">
        <f t="shared" si="19"/>
        <v>6.9207000000000001</v>
      </c>
      <c r="S91" s="37">
        <f t="shared" si="20"/>
        <v>1.1177999999999999</v>
      </c>
      <c r="T91" s="37">
        <f t="shared" si="26"/>
        <v>22.999999999999996</v>
      </c>
    </row>
    <row r="92" spans="1:20">
      <c r="A92" s="8" t="s">
        <v>134</v>
      </c>
      <c r="B92" s="198">
        <v>23</v>
      </c>
      <c r="C92" s="198">
        <v>23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9.5955999999999992</v>
      </c>
      <c r="J92" s="21">
        <f t="shared" si="22"/>
        <v>5.365899999999999</v>
      </c>
      <c r="K92" s="21">
        <f t="shared" si="23"/>
        <v>6.9207000000000001</v>
      </c>
      <c r="L92" s="21">
        <f t="shared" si="24"/>
        <v>1.1177999999999999</v>
      </c>
      <c r="M92" s="157">
        <f t="shared" si="25"/>
        <v>22.999999999999996</v>
      </c>
      <c r="N92" s="22"/>
      <c r="P92" s="37">
        <f t="shared" si="17"/>
        <v>9.5955999999999992</v>
      </c>
      <c r="Q92" s="37">
        <f t="shared" si="18"/>
        <v>5.365899999999999</v>
      </c>
      <c r="R92" s="37">
        <f t="shared" si="19"/>
        <v>6.9207000000000001</v>
      </c>
      <c r="S92" s="37">
        <f t="shared" si="20"/>
        <v>1.1177999999999999</v>
      </c>
      <c r="T92" s="37">
        <f t="shared" si="26"/>
        <v>22.999999999999996</v>
      </c>
    </row>
    <row r="93" spans="1:20">
      <c r="A93" s="8" t="s">
        <v>135</v>
      </c>
      <c r="B93" s="198">
        <v>23</v>
      </c>
      <c r="C93" s="198">
        <v>23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9.5955999999999992</v>
      </c>
      <c r="J93" s="21">
        <f t="shared" si="22"/>
        <v>5.365899999999999</v>
      </c>
      <c r="K93" s="21">
        <f t="shared" si="23"/>
        <v>6.9207000000000001</v>
      </c>
      <c r="L93" s="21">
        <f t="shared" si="24"/>
        <v>1.1177999999999999</v>
      </c>
      <c r="M93" s="157">
        <f t="shared" si="25"/>
        <v>22.999999999999996</v>
      </c>
      <c r="N93" s="22"/>
      <c r="P93" s="37">
        <f t="shared" si="17"/>
        <v>9.5955999999999992</v>
      </c>
      <c r="Q93" s="37">
        <f t="shared" si="18"/>
        <v>5.365899999999999</v>
      </c>
      <c r="R93" s="37">
        <f t="shared" si="19"/>
        <v>6.9207000000000001</v>
      </c>
      <c r="S93" s="37">
        <f t="shared" si="20"/>
        <v>1.1177999999999999</v>
      </c>
      <c r="T93" s="37">
        <f t="shared" si="26"/>
        <v>22.999999999999996</v>
      </c>
    </row>
    <row r="94" spans="1:20">
      <c r="A94" s="8" t="s">
        <v>136</v>
      </c>
      <c r="B94" s="198">
        <v>23</v>
      </c>
      <c r="C94" s="198">
        <v>23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9.5955999999999992</v>
      </c>
      <c r="J94" s="21">
        <f t="shared" si="22"/>
        <v>5.365899999999999</v>
      </c>
      <c r="K94" s="21">
        <f t="shared" si="23"/>
        <v>6.9207000000000001</v>
      </c>
      <c r="L94" s="21">
        <f t="shared" si="24"/>
        <v>1.1177999999999999</v>
      </c>
      <c r="M94" s="157">
        <f t="shared" si="25"/>
        <v>22.999999999999996</v>
      </c>
      <c r="N94" s="22"/>
      <c r="P94" s="37">
        <f t="shared" si="17"/>
        <v>9.5955999999999992</v>
      </c>
      <c r="Q94" s="37">
        <f t="shared" si="18"/>
        <v>5.365899999999999</v>
      </c>
      <c r="R94" s="37">
        <f t="shared" si="19"/>
        <v>6.9207000000000001</v>
      </c>
      <c r="S94" s="37">
        <f t="shared" si="20"/>
        <v>1.1177999999999999</v>
      </c>
      <c r="T94" s="37">
        <f t="shared" si="26"/>
        <v>22.999999999999996</v>
      </c>
    </row>
    <row r="95" spans="1:20">
      <c r="A95" s="8" t="s">
        <v>137</v>
      </c>
      <c r="B95" s="198">
        <v>23</v>
      </c>
      <c r="C95" s="198">
        <v>23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9.5955999999999992</v>
      </c>
      <c r="J95" s="21">
        <f t="shared" si="22"/>
        <v>5.365899999999999</v>
      </c>
      <c r="K95" s="21">
        <f t="shared" si="23"/>
        <v>6.9207000000000001</v>
      </c>
      <c r="L95" s="21">
        <f t="shared" si="24"/>
        <v>1.1177999999999999</v>
      </c>
      <c r="M95" s="157">
        <f t="shared" si="25"/>
        <v>22.999999999999996</v>
      </c>
      <c r="N95" s="22"/>
      <c r="P95" s="37">
        <f t="shared" si="17"/>
        <v>9.5955999999999992</v>
      </c>
      <c r="Q95" s="37">
        <f t="shared" si="18"/>
        <v>5.365899999999999</v>
      </c>
      <c r="R95" s="37">
        <f t="shared" si="19"/>
        <v>6.9207000000000001</v>
      </c>
      <c r="S95" s="37">
        <f t="shared" si="20"/>
        <v>1.1177999999999999</v>
      </c>
      <c r="T95" s="37">
        <f t="shared" si="26"/>
        <v>22.999999999999996</v>
      </c>
    </row>
    <row r="96" spans="1:20">
      <c r="A96" s="8" t="s">
        <v>138</v>
      </c>
      <c r="B96" s="198">
        <v>23</v>
      </c>
      <c r="C96" s="198">
        <v>23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9.5955999999999992</v>
      </c>
      <c r="J96" s="21">
        <f t="shared" si="22"/>
        <v>5.365899999999999</v>
      </c>
      <c r="K96" s="21">
        <f t="shared" si="23"/>
        <v>6.9207000000000001</v>
      </c>
      <c r="L96" s="21">
        <f t="shared" si="24"/>
        <v>1.1177999999999999</v>
      </c>
      <c r="M96" s="157">
        <f t="shared" si="25"/>
        <v>22.999999999999996</v>
      </c>
      <c r="N96" s="22"/>
      <c r="P96" s="37">
        <f t="shared" si="17"/>
        <v>9.5955999999999992</v>
      </c>
      <c r="Q96" s="37">
        <f t="shared" si="18"/>
        <v>5.365899999999999</v>
      </c>
      <c r="R96" s="37">
        <f t="shared" si="19"/>
        <v>6.9207000000000001</v>
      </c>
      <c r="S96" s="37">
        <f t="shared" si="20"/>
        <v>1.1177999999999999</v>
      </c>
      <c r="T96" s="37">
        <f t="shared" si="26"/>
        <v>22.999999999999996</v>
      </c>
    </row>
    <row r="97" spans="1:23">
      <c r="A97" s="8" t="s">
        <v>139</v>
      </c>
      <c r="B97" s="198">
        <v>23</v>
      </c>
      <c r="C97" s="198">
        <v>23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9.5955999999999992</v>
      </c>
      <c r="J97" s="21">
        <f t="shared" si="22"/>
        <v>5.365899999999999</v>
      </c>
      <c r="K97" s="21">
        <f t="shared" si="23"/>
        <v>6.9207000000000001</v>
      </c>
      <c r="L97" s="21">
        <f t="shared" si="24"/>
        <v>1.1177999999999999</v>
      </c>
      <c r="M97" s="157">
        <f t="shared" si="25"/>
        <v>22.999999999999996</v>
      </c>
      <c r="N97" s="22"/>
      <c r="P97" s="37">
        <f t="shared" si="17"/>
        <v>9.5955999999999992</v>
      </c>
      <c r="Q97" s="37">
        <f t="shared" si="18"/>
        <v>5.365899999999999</v>
      </c>
      <c r="R97" s="37">
        <f t="shared" si="19"/>
        <v>6.9207000000000001</v>
      </c>
      <c r="S97" s="37">
        <f t="shared" si="20"/>
        <v>1.1177999999999999</v>
      </c>
      <c r="T97" s="37">
        <f t="shared" si="26"/>
        <v>22.999999999999996</v>
      </c>
    </row>
    <row r="98" spans="1:23" ht="15.75" thickBot="1">
      <c r="A98" s="8" t="s">
        <v>140</v>
      </c>
      <c r="B98" s="198">
        <v>23</v>
      </c>
      <c r="C98" s="198">
        <v>23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9.5955999999999992</v>
      </c>
      <c r="J98" s="21">
        <f t="shared" si="22"/>
        <v>5.365899999999999</v>
      </c>
      <c r="K98" s="21">
        <f t="shared" si="23"/>
        <v>6.9207000000000001</v>
      </c>
      <c r="L98" s="21">
        <f t="shared" si="24"/>
        <v>1.1177999999999999</v>
      </c>
      <c r="M98" s="157">
        <f t="shared" si="25"/>
        <v>22.999999999999996</v>
      </c>
      <c r="N98" s="22"/>
      <c r="P98" s="37">
        <f t="shared" si="17"/>
        <v>9.5955999999999992</v>
      </c>
      <c r="Q98" s="37">
        <f t="shared" si="18"/>
        <v>5.365899999999999</v>
      </c>
      <c r="R98" s="37">
        <f t="shared" si="19"/>
        <v>6.9207000000000001</v>
      </c>
      <c r="S98" s="37">
        <f t="shared" si="20"/>
        <v>1.1177999999999999</v>
      </c>
      <c r="T98" s="37">
        <f t="shared" si="26"/>
        <v>22.999999999999996</v>
      </c>
    </row>
    <row r="99" spans="1:23" ht="15.75" thickBot="1">
      <c r="A99" s="8" t="s">
        <v>171</v>
      </c>
      <c r="B99" s="20">
        <f t="shared" ref="B99:H99" si="27">SUM(B3:B98)/4000</f>
        <v>0.50287499999999996</v>
      </c>
      <c r="C99" s="20">
        <f t="shared" si="27"/>
        <v>0.50224999999999997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0.20953869999999966</v>
      </c>
      <c r="J99" s="158">
        <f t="shared" ref="J99:L99" si="28">SUM(J3:J98)/4000</f>
        <v>0.11717492500000008</v>
      </c>
      <c r="K99" s="158">
        <f t="shared" si="28"/>
        <v>0.15112702499999997</v>
      </c>
      <c r="L99" s="158">
        <f t="shared" si="28"/>
        <v>2.4409350000000024E-2</v>
      </c>
      <c r="M99" s="159">
        <f>SUM(M3:M98)/4000</f>
        <v>0.50224999999999997</v>
      </c>
      <c r="N99" s="23"/>
      <c r="P99" s="37">
        <f>SUM(P3:P98)/4000</f>
        <v>0.20953869999999966</v>
      </c>
      <c r="Q99" s="37">
        <f t="shared" ref="Q99:S99" si="29">SUM(Q3:Q98)/4000</f>
        <v>0.11717492500000008</v>
      </c>
      <c r="R99" s="37">
        <f t="shared" si="29"/>
        <v>0.15112702499999997</v>
      </c>
      <c r="S99" s="37">
        <f t="shared" si="29"/>
        <v>2.4409350000000024E-2</v>
      </c>
      <c r="T99" s="37">
        <f t="shared" si="26"/>
        <v>0.50224999999999975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-103</v>
      </c>
      <c r="P3" s="53">
        <v>0</v>
      </c>
      <c r="Q3" s="53">
        <v>0</v>
      </c>
      <c r="R3" s="53">
        <v>0</v>
      </c>
      <c r="S3" s="72">
        <v>0</v>
      </c>
      <c r="U3" s="73">
        <v>-103</v>
      </c>
      <c r="V3" s="74">
        <v>0</v>
      </c>
      <c r="W3">
        <v>0</v>
      </c>
      <c r="X3">
        <v>-103</v>
      </c>
      <c r="Y3">
        <v>0</v>
      </c>
      <c r="Z3">
        <v>0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-128</v>
      </c>
      <c r="P4" s="46">
        <v>-9</v>
      </c>
      <c r="Q4" s="46">
        <v>0</v>
      </c>
      <c r="R4" s="46">
        <v>0</v>
      </c>
      <c r="S4" s="74">
        <v>0</v>
      </c>
      <c r="U4" s="73">
        <v>-137</v>
      </c>
      <c r="V4" s="74">
        <v>0</v>
      </c>
      <c r="W4">
        <v>0</v>
      </c>
      <c r="X4">
        <v>-128</v>
      </c>
      <c r="Y4">
        <v>0</v>
      </c>
      <c r="Z4">
        <v>0</v>
      </c>
      <c r="AA4">
        <v>-9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-163</v>
      </c>
      <c r="P5" s="46">
        <v>-44</v>
      </c>
      <c r="Q5" s="46">
        <v>0</v>
      </c>
      <c r="R5" s="46">
        <v>0</v>
      </c>
      <c r="S5" s="74">
        <v>0</v>
      </c>
      <c r="U5" s="73">
        <v>-207</v>
      </c>
      <c r="V5" s="74">
        <v>0</v>
      </c>
      <c r="W5">
        <v>0</v>
      </c>
      <c r="X5">
        <v>-163</v>
      </c>
      <c r="Y5">
        <v>0</v>
      </c>
      <c r="Z5">
        <v>0</v>
      </c>
      <c r="AA5">
        <v>-44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-188</v>
      </c>
      <c r="P6" s="46">
        <v>-70</v>
      </c>
      <c r="Q6" s="46">
        <v>0</v>
      </c>
      <c r="R6" s="46">
        <v>0</v>
      </c>
      <c r="S6" s="74">
        <v>0</v>
      </c>
      <c r="U6" s="73">
        <v>-258</v>
      </c>
      <c r="V6" s="74">
        <v>0</v>
      </c>
      <c r="W6">
        <v>0</v>
      </c>
      <c r="X6">
        <v>-188</v>
      </c>
      <c r="Y6">
        <v>0</v>
      </c>
      <c r="Z6">
        <v>0</v>
      </c>
      <c r="AA6">
        <v>-70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-203</v>
      </c>
      <c r="P7" s="46">
        <v>-84</v>
      </c>
      <c r="Q7" s="46">
        <v>0</v>
      </c>
      <c r="R7" s="46">
        <v>0</v>
      </c>
      <c r="S7" s="74">
        <v>0</v>
      </c>
      <c r="U7" s="73">
        <v>-287</v>
      </c>
      <c r="V7" s="74">
        <v>0</v>
      </c>
      <c r="W7">
        <v>0</v>
      </c>
      <c r="X7">
        <v>-203</v>
      </c>
      <c r="Y7">
        <v>0</v>
      </c>
      <c r="Z7">
        <v>0</v>
      </c>
      <c r="AA7">
        <v>-84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-202</v>
      </c>
      <c r="P8" s="46">
        <v>-100</v>
      </c>
      <c r="Q8" s="46">
        <v>0</v>
      </c>
      <c r="R8" s="46">
        <v>0</v>
      </c>
      <c r="S8" s="74">
        <v>0</v>
      </c>
      <c r="U8" s="73">
        <v>-302</v>
      </c>
      <c r="V8" s="74">
        <v>0</v>
      </c>
      <c r="W8">
        <v>0</v>
      </c>
      <c r="X8">
        <v>-202</v>
      </c>
      <c r="Y8">
        <v>0</v>
      </c>
      <c r="Z8">
        <v>0</v>
      </c>
      <c r="AA8">
        <v>-100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-217</v>
      </c>
      <c r="P9" s="46">
        <v>-113</v>
      </c>
      <c r="Q9" s="46">
        <v>0</v>
      </c>
      <c r="R9" s="46">
        <v>0</v>
      </c>
      <c r="S9" s="74">
        <v>0</v>
      </c>
      <c r="U9" s="73">
        <v>-330</v>
      </c>
      <c r="V9" s="74">
        <v>0</v>
      </c>
      <c r="W9">
        <v>0</v>
      </c>
      <c r="X9">
        <v>-217</v>
      </c>
      <c r="Y9">
        <v>0</v>
      </c>
      <c r="Z9">
        <v>0</v>
      </c>
      <c r="AA9">
        <v>-113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-227</v>
      </c>
      <c r="P10" s="46">
        <v>-124</v>
      </c>
      <c r="Q10" s="46">
        <v>0</v>
      </c>
      <c r="R10" s="46">
        <v>0</v>
      </c>
      <c r="S10" s="74">
        <v>0</v>
      </c>
      <c r="U10" s="73">
        <v>-351</v>
      </c>
      <c r="V10" s="74">
        <v>0</v>
      </c>
      <c r="W10">
        <v>0</v>
      </c>
      <c r="X10">
        <v>-227</v>
      </c>
      <c r="Y10">
        <v>0</v>
      </c>
      <c r="Z10">
        <v>0</v>
      </c>
      <c r="AA10">
        <v>-124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-232</v>
      </c>
      <c r="P11" s="46">
        <v>-134</v>
      </c>
      <c r="Q11" s="46">
        <v>0</v>
      </c>
      <c r="R11" s="46">
        <v>0</v>
      </c>
      <c r="S11" s="74">
        <v>0</v>
      </c>
      <c r="U11" s="73">
        <v>-366</v>
      </c>
      <c r="V11" s="74">
        <v>0</v>
      </c>
      <c r="W11">
        <v>0</v>
      </c>
      <c r="X11">
        <v>-232</v>
      </c>
      <c r="Y11">
        <v>0</v>
      </c>
      <c r="Z11">
        <v>0</v>
      </c>
      <c r="AA11">
        <v>-134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-242</v>
      </c>
      <c r="P12" s="46">
        <v>-141</v>
      </c>
      <c r="Q12" s="46">
        <v>0</v>
      </c>
      <c r="R12" s="46">
        <v>0</v>
      </c>
      <c r="S12" s="74">
        <v>0</v>
      </c>
      <c r="U12" s="73">
        <v>-383</v>
      </c>
      <c r="V12" s="74">
        <v>0</v>
      </c>
      <c r="W12">
        <v>0</v>
      </c>
      <c r="X12">
        <v>-242</v>
      </c>
      <c r="Y12">
        <v>0</v>
      </c>
      <c r="Z12">
        <v>0</v>
      </c>
      <c r="AA12">
        <v>-141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-252</v>
      </c>
      <c r="P13" s="46">
        <v>-149</v>
      </c>
      <c r="Q13" s="46">
        <v>0</v>
      </c>
      <c r="R13" s="46">
        <v>0</v>
      </c>
      <c r="S13" s="74">
        <v>0</v>
      </c>
      <c r="U13" s="73">
        <v>-401</v>
      </c>
      <c r="V13" s="74">
        <v>0</v>
      </c>
      <c r="W13">
        <v>0</v>
      </c>
      <c r="X13">
        <v>-252</v>
      </c>
      <c r="Y13">
        <v>0</v>
      </c>
      <c r="Z13">
        <v>0</v>
      </c>
      <c r="AA13">
        <v>-149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-262</v>
      </c>
      <c r="P14" s="46">
        <v>-155</v>
      </c>
      <c r="Q14" s="46">
        <v>0</v>
      </c>
      <c r="R14" s="46">
        <v>0</v>
      </c>
      <c r="S14" s="74">
        <v>0</v>
      </c>
      <c r="U14" s="73">
        <v>-417</v>
      </c>
      <c r="V14" s="74">
        <v>0</v>
      </c>
      <c r="W14">
        <v>0</v>
      </c>
      <c r="X14">
        <v>-262</v>
      </c>
      <c r="Y14">
        <v>0</v>
      </c>
      <c r="Z14">
        <v>0</v>
      </c>
      <c r="AA14">
        <v>-155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-272</v>
      </c>
      <c r="P15" s="46">
        <v>-162</v>
      </c>
      <c r="Q15" s="46">
        <v>0</v>
      </c>
      <c r="R15" s="46">
        <v>0</v>
      </c>
      <c r="S15" s="74">
        <v>0</v>
      </c>
      <c r="U15" s="73">
        <v>-434</v>
      </c>
      <c r="V15" s="74">
        <v>0</v>
      </c>
      <c r="W15">
        <v>0</v>
      </c>
      <c r="X15">
        <v>-272</v>
      </c>
      <c r="Y15">
        <v>0</v>
      </c>
      <c r="Z15">
        <v>0</v>
      </c>
      <c r="AA15">
        <v>-162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-277</v>
      </c>
      <c r="P16" s="46">
        <v>-167</v>
      </c>
      <c r="Q16" s="46">
        <v>0</v>
      </c>
      <c r="R16" s="46">
        <v>0</v>
      </c>
      <c r="S16" s="74">
        <v>0</v>
      </c>
      <c r="U16" s="73">
        <v>-444</v>
      </c>
      <c r="V16" s="74">
        <v>0</v>
      </c>
      <c r="W16">
        <v>0</v>
      </c>
      <c r="X16">
        <v>-277</v>
      </c>
      <c r="Y16">
        <v>0</v>
      </c>
      <c r="Z16">
        <v>0</v>
      </c>
      <c r="AA16">
        <v>-167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-277</v>
      </c>
      <c r="P17" s="46">
        <v>-169</v>
      </c>
      <c r="Q17" s="46">
        <v>0</v>
      </c>
      <c r="R17" s="46">
        <v>0</v>
      </c>
      <c r="S17" s="74">
        <v>0</v>
      </c>
      <c r="U17" s="73">
        <v>-446</v>
      </c>
      <c r="V17" s="74">
        <v>0</v>
      </c>
      <c r="W17">
        <v>0</v>
      </c>
      <c r="X17">
        <v>-277</v>
      </c>
      <c r="Y17">
        <v>0</v>
      </c>
      <c r="Z17">
        <v>0</v>
      </c>
      <c r="AA17">
        <v>-169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-277</v>
      </c>
      <c r="P18" s="46">
        <v>-165</v>
      </c>
      <c r="Q18" s="46">
        <v>0</v>
      </c>
      <c r="R18" s="46">
        <v>0</v>
      </c>
      <c r="S18" s="74">
        <v>0</v>
      </c>
      <c r="U18" s="73">
        <v>-442</v>
      </c>
      <c r="V18" s="74">
        <v>0</v>
      </c>
      <c r="W18">
        <v>0</v>
      </c>
      <c r="X18">
        <v>-277</v>
      </c>
      <c r="Y18">
        <v>0</v>
      </c>
      <c r="Z18">
        <v>0</v>
      </c>
      <c r="AA18">
        <v>-165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-272</v>
      </c>
      <c r="P19" s="46">
        <v>-163</v>
      </c>
      <c r="Q19" s="46">
        <v>0</v>
      </c>
      <c r="R19" s="46">
        <v>0</v>
      </c>
      <c r="S19" s="74">
        <v>0</v>
      </c>
      <c r="U19" s="73">
        <v>-435</v>
      </c>
      <c r="V19" s="74">
        <v>0</v>
      </c>
      <c r="W19">
        <v>0</v>
      </c>
      <c r="X19">
        <v>-272</v>
      </c>
      <c r="Y19">
        <v>0</v>
      </c>
      <c r="Z19">
        <v>0</v>
      </c>
      <c r="AA19">
        <v>-163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-267</v>
      </c>
      <c r="P20" s="46">
        <v>-156</v>
      </c>
      <c r="Q20" s="46">
        <v>0</v>
      </c>
      <c r="R20" s="46">
        <v>0</v>
      </c>
      <c r="S20" s="74">
        <v>0</v>
      </c>
      <c r="U20" s="73">
        <v>-423</v>
      </c>
      <c r="V20" s="74">
        <v>0</v>
      </c>
      <c r="W20">
        <v>0</v>
      </c>
      <c r="X20">
        <v>-267</v>
      </c>
      <c r="Y20">
        <v>0</v>
      </c>
      <c r="Z20">
        <v>0</v>
      </c>
      <c r="AA20">
        <v>-156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-257</v>
      </c>
      <c r="P21" s="46">
        <v>-148</v>
      </c>
      <c r="Q21" s="46">
        <v>0</v>
      </c>
      <c r="R21" s="46">
        <v>0</v>
      </c>
      <c r="S21" s="74">
        <v>0</v>
      </c>
      <c r="U21" s="73">
        <v>-405</v>
      </c>
      <c r="V21" s="74">
        <v>0</v>
      </c>
      <c r="W21">
        <v>0</v>
      </c>
      <c r="X21">
        <v>-257</v>
      </c>
      <c r="Y21">
        <v>0</v>
      </c>
      <c r="Z21">
        <v>0</v>
      </c>
      <c r="AA21">
        <v>-148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-242</v>
      </c>
      <c r="P22" s="46">
        <v>-132</v>
      </c>
      <c r="Q22" s="46">
        <v>0</v>
      </c>
      <c r="R22" s="46">
        <v>0</v>
      </c>
      <c r="S22" s="74">
        <v>0</v>
      </c>
      <c r="U22" s="73">
        <v>-374</v>
      </c>
      <c r="V22" s="74">
        <v>0</v>
      </c>
      <c r="W22">
        <v>0</v>
      </c>
      <c r="X22">
        <v>-242</v>
      </c>
      <c r="Y22">
        <v>0</v>
      </c>
      <c r="Z22">
        <v>0</v>
      </c>
      <c r="AA22">
        <v>-132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-233</v>
      </c>
      <c r="P23" s="46">
        <v>-108</v>
      </c>
      <c r="Q23" s="46">
        <v>0</v>
      </c>
      <c r="R23" s="46">
        <v>0</v>
      </c>
      <c r="S23" s="74">
        <v>0</v>
      </c>
      <c r="U23" s="73">
        <v>-341</v>
      </c>
      <c r="V23" s="74">
        <v>0</v>
      </c>
      <c r="W23">
        <v>0</v>
      </c>
      <c r="X23">
        <v>-233</v>
      </c>
      <c r="Y23">
        <v>0</v>
      </c>
      <c r="Z23">
        <v>0</v>
      </c>
      <c r="AA23">
        <v>-108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0.28999999999999998</v>
      </c>
      <c r="N24" s="73">
        <v>0</v>
      </c>
      <c r="O24" s="46">
        <v>-208</v>
      </c>
      <c r="P24" s="46">
        <v>-79</v>
      </c>
      <c r="Q24" s="46">
        <v>0</v>
      </c>
      <c r="R24" s="46">
        <v>0</v>
      </c>
      <c r="S24" s="74">
        <v>0</v>
      </c>
      <c r="U24" s="73">
        <v>-287</v>
      </c>
      <c r="V24" s="74">
        <v>0.28999999999999998</v>
      </c>
      <c r="W24">
        <v>0</v>
      </c>
      <c r="X24">
        <v>-208</v>
      </c>
      <c r="Y24">
        <v>0</v>
      </c>
      <c r="Z24">
        <v>0.28999999999999998</v>
      </c>
      <c r="AA24">
        <v>-79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0.19</v>
      </c>
      <c r="N25" s="73">
        <v>0</v>
      </c>
      <c r="O25" s="46">
        <v>-261</v>
      </c>
      <c r="P25" s="46">
        <v>-301</v>
      </c>
      <c r="Q25" s="46">
        <v>0</v>
      </c>
      <c r="R25" s="46">
        <v>0</v>
      </c>
      <c r="S25" s="74">
        <v>0</v>
      </c>
      <c r="U25" s="73">
        <v>-562</v>
      </c>
      <c r="V25" s="74">
        <v>0.19</v>
      </c>
      <c r="W25">
        <v>0</v>
      </c>
      <c r="X25">
        <v>-261</v>
      </c>
      <c r="Y25">
        <v>0</v>
      </c>
      <c r="Z25">
        <v>0.19</v>
      </c>
      <c r="AA25">
        <v>-301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-278.63</v>
      </c>
      <c r="P26" s="46">
        <v>-264</v>
      </c>
      <c r="Q26" s="46">
        <v>0</v>
      </c>
      <c r="R26" s="46">
        <v>0</v>
      </c>
      <c r="S26" s="74">
        <v>0</v>
      </c>
      <c r="U26" s="73">
        <v>-542.63</v>
      </c>
      <c r="V26" s="74">
        <v>0</v>
      </c>
      <c r="W26">
        <v>0</v>
      </c>
      <c r="X26">
        <v>-278.63</v>
      </c>
      <c r="Y26">
        <v>0</v>
      </c>
      <c r="Z26">
        <v>0</v>
      </c>
      <c r="AA26">
        <v>-264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0.67</v>
      </c>
      <c r="N27" s="73">
        <v>0</v>
      </c>
      <c r="O27" s="46">
        <v>-190</v>
      </c>
      <c r="P27" s="46">
        <v>-436</v>
      </c>
      <c r="Q27" s="46">
        <v>0</v>
      </c>
      <c r="R27" s="46">
        <v>0</v>
      </c>
      <c r="S27" s="74">
        <v>0</v>
      </c>
      <c r="U27" s="73">
        <v>-626</v>
      </c>
      <c r="V27" s="74">
        <v>0.67</v>
      </c>
      <c r="W27">
        <v>0</v>
      </c>
      <c r="X27">
        <v>-190</v>
      </c>
      <c r="Y27">
        <v>0</v>
      </c>
      <c r="Z27">
        <v>0.67</v>
      </c>
      <c r="AA27">
        <v>-436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3.46</v>
      </c>
      <c r="N28" s="73">
        <v>0</v>
      </c>
      <c r="O28" s="46">
        <v>-85</v>
      </c>
      <c r="P28" s="46">
        <v>-309</v>
      </c>
      <c r="Q28" s="46">
        <v>0</v>
      </c>
      <c r="R28" s="46">
        <v>0</v>
      </c>
      <c r="S28" s="74">
        <v>0</v>
      </c>
      <c r="U28" s="73">
        <v>-394</v>
      </c>
      <c r="V28" s="74">
        <v>3.46</v>
      </c>
      <c r="W28">
        <v>0</v>
      </c>
      <c r="X28">
        <v>-85</v>
      </c>
      <c r="Y28">
        <v>0</v>
      </c>
      <c r="Z28">
        <v>3.46</v>
      </c>
      <c r="AA28">
        <v>-309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3.39</v>
      </c>
      <c r="N29" s="73">
        <v>0</v>
      </c>
      <c r="O29" s="46">
        <v>0</v>
      </c>
      <c r="P29" s="46">
        <v>-186</v>
      </c>
      <c r="Q29" s="46">
        <v>0</v>
      </c>
      <c r="R29" s="46">
        <v>0</v>
      </c>
      <c r="S29" s="74">
        <v>0</v>
      </c>
      <c r="U29" s="73">
        <v>-186</v>
      </c>
      <c r="V29" s="74">
        <v>3.39</v>
      </c>
      <c r="W29">
        <v>0</v>
      </c>
      <c r="X29">
        <v>0</v>
      </c>
      <c r="Y29">
        <v>0</v>
      </c>
      <c r="Z29">
        <v>3.39</v>
      </c>
      <c r="AA29">
        <v>-186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0.8</v>
      </c>
      <c r="N30" s="73">
        <v>0</v>
      </c>
      <c r="O30" s="46">
        <v>0</v>
      </c>
      <c r="P30" s="46">
        <v>-5</v>
      </c>
      <c r="Q30" s="46">
        <v>0</v>
      </c>
      <c r="R30" s="46">
        <v>0</v>
      </c>
      <c r="S30" s="74">
        <v>0</v>
      </c>
      <c r="U30" s="73">
        <v>-5</v>
      </c>
      <c r="V30" s="74">
        <v>0.8</v>
      </c>
      <c r="W30">
        <v>0</v>
      </c>
      <c r="X30">
        <v>0</v>
      </c>
      <c r="Y30">
        <v>0</v>
      </c>
      <c r="Z30">
        <v>0.8</v>
      </c>
      <c r="AA30">
        <v>-5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0.91</v>
      </c>
      <c r="N31" s="73">
        <v>0</v>
      </c>
      <c r="O31" s="46">
        <v>0</v>
      </c>
      <c r="P31" s="46">
        <v>-123</v>
      </c>
      <c r="Q31" s="46">
        <v>0</v>
      </c>
      <c r="R31" s="46">
        <v>0</v>
      </c>
      <c r="S31" s="74">
        <v>0</v>
      </c>
      <c r="U31" s="73">
        <v>-123</v>
      </c>
      <c r="V31" s="74">
        <v>0.91</v>
      </c>
      <c r="W31">
        <v>0</v>
      </c>
      <c r="X31">
        <v>0</v>
      </c>
      <c r="Y31">
        <v>0</v>
      </c>
      <c r="Z31">
        <v>0.91</v>
      </c>
      <c r="AA31">
        <v>-123</v>
      </c>
    </row>
    <row r="32" spans="7:27">
      <c r="G32" t="s">
        <v>74</v>
      </c>
      <c r="H32" s="73">
        <v>9.25</v>
      </c>
      <c r="I32" s="46">
        <v>0</v>
      </c>
      <c r="J32" s="46">
        <v>0</v>
      </c>
      <c r="K32" s="46">
        <v>0</v>
      </c>
      <c r="L32" s="46">
        <v>0</v>
      </c>
      <c r="M32" s="74">
        <v>0.4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9.65</v>
      </c>
      <c r="W32">
        <v>9.25</v>
      </c>
      <c r="X32">
        <v>0</v>
      </c>
      <c r="Y32">
        <v>0</v>
      </c>
      <c r="Z32">
        <v>0.4</v>
      </c>
      <c r="AA32">
        <v>0</v>
      </c>
    </row>
    <row r="33" spans="7:27">
      <c r="G33" t="s">
        <v>75</v>
      </c>
      <c r="H33" s="73">
        <v>50.26</v>
      </c>
      <c r="I33" s="46">
        <v>7.85</v>
      </c>
      <c r="J33" s="46">
        <v>0</v>
      </c>
      <c r="K33" s="46">
        <v>2.81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60.92</v>
      </c>
      <c r="W33">
        <v>50.26</v>
      </c>
      <c r="X33">
        <v>7.85</v>
      </c>
      <c r="Y33">
        <v>2.81</v>
      </c>
      <c r="Z33">
        <v>0</v>
      </c>
      <c r="AA33">
        <v>0</v>
      </c>
    </row>
    <row r="34" spans="7:27">
      <c r="G34" t="s">
        <v>76</v>
      </c>
      <c r="H34" s="73">
        <v>62.7</v>
      </c>
      <c r="I34" s="46">
        <v>19.05</v>
      </c>
      <c r="J34" s="46">
        <v>0</v>
      </c>
      <c r="K34" s="46">
        <v>6.07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87.82</v>
      </c>
      <c r="W34">
        <v>62.7</v>
      </c>
      <c r="X34">
        <v>19.05</v>
      </c>
      <c r="Y34">
        <v>6.07</v>
      </c>
      <c r="Z34">
        <v>0</v>
      </c>
      <c r="AA34">
        <v>0</v>
      </c>
    </row>
    <row r="35" spans="7:27">
      <c r="G35" t="s">
        <v>77</v>
      </c>
      <c r="H35" s="73">
        <v>27.04</v>
      </c>
      <c r="I35" s="46">
        <v>16.649999999999999</v>
      </c>
      <c r="J35" s="46">
        <v>4.8099999999999996</v>
      </c>
      <c r="K35" s="46">
        <v>5.32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53.82</v>
      </c>
      <c r="W35">
        <v>27.04</v>
      </c>
      <c r="X35">
        <v>16.649999999999999</v>
      </c>
      <c r="Y35">
        <v>5.32</v>
      </c>
      <c r="Z35">
        <v>0</v>
      </c>
      <c r="AA35">
        <v>4.8099999999999996</v>
      </c>
    </row>
    <row r="36" spans="7:27">
      <c r="G36" t="s">
        <v>78</v>
      </c>
      <c r="H36" s="73">
        <v>42.47</v>
      </c>
      <c r="I36" s="46">
        <v>16.670000000000002</v>
      </c>
      <c r="J36" s="46">
        <v>14.78</v>
      </c>
      <c r="K36" s="46">
        <v>4.7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78.62</v>
      </c>
      <c r="W36">
        <v>42.47</v>
      </c>
      <c r="X36">
        <v>16.670000000000002</v>
      </c>
      <c r="Y36">
        <v>4.7</v>
      </c>
      <c r="Z36">
        <v>0</v>
      </c>
      <c r="AA36">
        <v>14.78</v>
      </c>
    </row>
    <row r="37" spans="7:27">
      <c r="G37" t="s">
        <v>79</v>
      </c>
      <c r="H37" s="73">
        <v>39.090000000000003</v>
      </c>
      <c r="I37" s="46">
        <v>13.25</v>
      </c>
      <c r="J37" s="46">
        <v>15.45</v>
      </c>
      <c r="K37" s="46">
        <v>4.2300000000000004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72.02</v>
      </c>
      <c r="W37">
        <v>39.090000000000003</v>
      </c>
      <c r="X37">
        <v>13.25</v>
      </c>
      <c r="Y37">
        <v>4.2300000000000004</v>
      </c>
      <c r="Z37">
        <v>0</v>
      </c>
      <c r="AA37">
        <v>15.45</v>
      </c>
    </row>
    <row r="38" spans="7:27">
      <c r="G38" t="s">
        <v>80</v>
      </c>
      <c r="H38" s="73">
        <v>28.05</v>
      </c>
      <c r="I38" s="46">
        <v>16.100000000000001</v>
      </c>
      <c r="J38" s="46">
        <v>23.31</v>
      </c>
      <c r="K38" s="46">
        <v>9.48</v>
      </c>
      <c r="L38" s="46">
        <v>0</v>
      </c>
      <c r="M38" s="74">
        <v>0.2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77.14</v>
      </c>
      <c r="W38">
        <v>28.05</v>
      </c>
      <c r="X38">
        <v>16.100000000000001</v>
      </c>
      <c r="Y38">
        <v>9.48</v>
      </c>
      <c r="Z38">
        <v>0.2</v>
      </c>
      <c r="AA38">
        <v>23.31</v>
      </c>
    </row>
    <row r="39" spans="7:27">
      <c r="G39" t="s">
        <v>81</v>
      </c>
      <c r="H39" s="73">
        <v>29.52</v>
      </c>
      <c r="I39" s="46">
        <v>6.63</v>
      </c>
      <c r="J39" s="46">
        <v>30.48</v>
      </c>
      <c r="K39" s="46">
        <v>11.38</v>
      </c>
      <c r="L39" s="46">
        <v>0</v>
      </c>
      <c r="M39" s="74">
        <v>0.39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78.400000000000006</v>
      </c>
      <c r="W39">
        <v>29.52</v>
      </c>
      <c r="X39">
        <v>6.63</v>
      </c>
      <c r="Y39">
        <v>11.38</v>
      </c>
      <c r="Z39">
        <v>0.39</v>
      </c>
      <c r="AA39">
        <v>30.48</v>
      </c>
    </row>
    <row r="40" spans="7:27">
      <c r="G40" t="s">
        <v>82</v>
      </c>
      <c r="H40" s="73">
        <v>33.97</v>
      </c>
      <c r="I40" s="46">
        <v>6.37</v>
      </c>
      <c r="J40" s="46">
        <v>46.86</v>
      </c>
      <c r="K40" s="46">
        <v>12.08</v>
      </c>
      <c r="L40" s="46">
        <v>0</v>
      </c>
      <c r="M40" s="74">
        <v>0.56000000000000005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99.84</v>
      </c>
      <c r="W40">
        <v>33.97</v>
      </c>
      <c r="X40">
        <v>6.37</v>
      </c>
      <c r="Y40">
        <v>12.08</v>
      </c>
      <c r="Z40">
        <v>0.56000000000000005</v>
      </c>
      <c r="AA40">
        <v>46.86</v>
      </c>
    </row>
    <row r="41" spans="7:27">
      <c r="G41" t="s">
        <v>83</v>
      </c>
      <c r="H41" s="73">
        <v>29.08</v>
      </c>
      <c r="I41" s="46">
        <v>8.16</v>
      </c>
      <c r="J41" s="46">
        <v>87.69</v>
      </c>
      <c r="K41" s="46">
        <v>12.53</v>
      </c>
      <c r="L41" s="46">
        <v>0</v>
      </c>
      <c r="M41" s="74">
        <v>0.57999999999999996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138.04</v>
      </c>
      <c r="W41">
        <v>29.08</v>
      </c>
      <c r="X41">
        <v>8.16</v>
      </c>
      <c r="Y41">
        <v>12.53</v>
      </c>
      <c r="Z41">
        <v>0.57999999999999996</v>
      </c>
      <c r="AA41">
        <v>87.69</v>
      </c>
    </row>
    <row r="42" spans="7:27">
      <c r="G42" t="s">
        <v>84</v>
      </c>
      <c r="H42" s="73">
        <v>29.1</v>
      </c>
      <c r="I42" s="46">
        <v>6.48</v>
      </c>
      <c r="J42" s="46">
        <v>108.36</v>
      </c>
      <c r="K42" s="46">
        <v>13.76</v>
      </c>
      <c r="L42" s="46">
        <v>0</v>
      </c>
      <c r="M42" s="74">
        <v>0.62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158.32</v>
      </c>
      <c r="W42">
        <v>29.1</v>
      </c>
      <c r="X42">
        <v>6.48</v>
      </c>
      <c r="Y42">
        <v>13.76</v>
      </c>
      <c r="Z42">
        <v>0.62</v>
      </c>
      <c r="AA42">
        <v>108.36</v>
      </c>
    </row>
    <row r="43" spans="7:27">
      <c r="G43" t="s">
        <v>85</v>
      </c>
      <c r="H43" s="73">
        <v>43.72</v>
      </c>
      <c r="I43" s="46">
        <v>2.14</v>
      </c>
      <c r="J43" s="46">
        <v>109.46</v>
      </c>
      <c r="K43" s="46">
        <v>7.39</v>
      </c>
      <c r="L43" s="46">
        <v>0</v>
      </c>
      <c r="M43" s="74">
        <v>0.17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162.88</v>
      </c>
      <c r="W43">
        <v>43.72</v>
      </c>
      <c r="X43">
        <v>2.14</v>
      </c>
      <c r="Y43">
        <v>7.39</v>
      </c>
      <c r="Z43">
        <v>0.17</v>
      </c>
      <c r="AA43">
        <v>109.46</v>
      </c>
    </row>
    <row r="44" spans="7:27">
      <c r="G44" t="s">
        <v>86</v>
      </c>
      <c r="H44" s="73">
        <v>36.93</v>
      </c>
      <c r="I44" s="46">
        <v>2.61</v>
      </c>
      <c r="J44" s="46">
        <v>120</v>
      </c>
      <c r="K44" s="46">
        <v>8.0399999999999991</v>
      </c>
      <c r="L44" s="46">
        <v>0</v>
      </c>
      <c r="M44" s="74">
        <v>0.1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167.68</v>
      </c>
      <c r="W44">
        <v>36.93</v>
      </c>
      <c r="X44">
        <v>2.61</v>
      </c>
      <c r="Y44">
        <v>8.0399999999999991</v>
      </c>
      <c r="Z44">
        <v>0.1</v>
      </c>
      <c r="AA44">
        <v>120</v>
      </c>
    </row>
    <row r="45" spans="7:27">
      <c r="G45" t="s">
        <v>87</v>
      </c>
      <c r="H45" s="73">
        <v>25.21</v>
      </c>
      <c r="I45" s="46">
        <v>1.1399999999999999</v>
      </c>
      <c r="J45" s="46">
        <v>135.97999999999999</v>
      </c>
      <c r="K45" s="46">
        <v>6.04</v>
      </c>
      <c r="L45" s="46">
        <v>0</v>
      </c>
      <c r="M45" s="74">
        <v>0.08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168.45</v>
      </c>
      <c r="W45">
        <v>25.21</v>
      </c>
      <c r="X45">
        <v>1.1399999999999999</v>
      </c>
      <c r="Y45">
        <v>6.04</v>
      </c>
      <c r="Z45">
        <v>0.08</v>
      </c>
      <c r="AA45">
        <v>135.97999999999999</v>
      </c>
    </row>
    <row r="46" spans="7:27">
      <c r="G46" t="s">
        <v>88</v>
      </c>
      <c r="H46" s="73">
        <v>0</v>
      </c>
      <c r="I46" s="46">
        <v>0.04</v>
      </c>
      <c r="J46" s="46">
        <v>94.66</v>
      </c>
      <c r="K46" s="46">
        <v>0.6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95.3</v>
      </c>
      <c r="W46">
        <v>0</v>
      </c>
      <c r="X46">
        <v>0.04</v>
      </c>
      <c r="Y46">
        <v>0.6</v>
      </c>
      <c r="Z46">
        <v>0</v>
      </c>
      <c r="AA46">
        <v>94.66</v>
      </c>
    </row>
    <row r="47" spans="7:27">
      <c r="G47" t="s">
        <v>89</v>
      </c>
      <c r="H47" s="73">
        <v>220.1</v>
      </c>
      <c r="I47" s="46">
        <v>7.38</v>
      </c>
      <c r="J47" s="46">
        <v>97.34</v>
      </c>
      <c r="K47" s="46">
        <v>7.43</v>
      </c>
      <c r="L47" s="46">
        <v>0</v>
      </c>
      <c r="M47" s="74">
        <v>0.14000000000000001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332.39</v>
      </c>
      <c r="W47">
        <v>220.1</v>
      </c>
      <c r="X47">
        <v>7.38</v>
      </c>
      <c r="Y47">
        <v>7.43</v>
      </c>
      <c r="Z47">
        <v>0.14000000000000001</v>
      </c>
      <c r="AA47">
        <v>97.34</v>
      </c>
    </row>
    <row r="48" spans="7:27">
      <c r="G48" t="s">
        <v>90</v>
      </c>
      <c r="H48" s="73">
        <v>105.55</v>
      </c>
      <c r="I48" s="46">
        <v>0</v>
      </c>
      <c r="J48" s="46">
        <v>106.57</v>
      </c>
      <c r="K48" s="46">
        <v>0</v>
      </c>
      <c r="L48" s="46">
        <v>0</v>
      </c>
      <c r="M48" s="74">
        <v>0.66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212.78</v>
      </c>
      <c r="W48">
        <v>105.55</v>
      </c>
      <c r="X48">
        <v>0</v>
      </c>
      <c r="Y48">
        <v>0</v>
      </c>
      <c r="Z48">
        <v>0.66</v>
      </c>
      <c r="AA48">
        <v>106.57</v>
      </c>
    </row>
    <row r="49" spans="7:27">
      <c r="G49" t="s">
        <v>91</v>
      </c>
      <c r="H49" s="73">
        <v>312.88</v>
      </c>
      <c r="I49" s="46">
        <v>0</v>
      </c>
      <c r="J49" s="46">
        <v>129.82</v>
      </c>
      <c r="K49" s="46">
        <v>0</v>
      </c>
      <c r="L49" s="46">
        <v>0</v>
      </c>
      <c r="M49" s="74">
        <v>0.75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443.45</v>
      </c>
      <c r="W49">
        <v>312.88</v>
      </c>
      <c r="X49">
        <v>0</v>
      </c>
      <c r="Y49">
        <v>0</v>
      </c>
      <c r="Z49">
        <v>0.75</v>
      </c>
      <c r="AA49">
        <v>129.82</v>
      </c>
    </row>
    <row r="50" spans="7:27">
      <c r="G50" t="s">
        <v>92</v>
      </c>
      <c r="H50" s="73">
        <v>267.69</v>
      </c>
      <c r="I50" s="46">
        <v>0</v>
      </c>
      <c r="J50" s="46">
        <v>102.85</v>
      </c>
      <c r="K50" s="46">
        <v>0</v>
      </c>
      <c r="L50" s="46">
        <v>0</v>
      </c>
      <c r="M50" s="74">
        <v>0.48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371.02</v>
      </c>
      <c r="W50">
        <v>267.69</v>
      </c>
      <c r="X50">
        <v>0</v>
      </c>
      <c r="Y50">
        <v>0</v>
      </c>
      <c r="Z50">
        <v>0.48</v>
      </c>
      <c r="AA50">
        <v>102.85</v>
      </c>
    </row>
    <row r="51" spans="7:27">
      <c r="G51" t="s">
        <v>93</v>
      </c>
      <c r="H51" s="73">
        <v>246.07</v>
      </c>
      <c r="I51" s="46">
        <v>0</v>
      </c>
      <c r="J51" s="46">
        <v>51.9</v>
      </c>
      <c r="K51" s="46">
        <v>0</v>
      </c>
      <c r="L51" s="46">
        <v>0</v>
      </c>
      <c r="M51" s="74">
        <v>3.17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301.14</v>
      </c>
      <c r="W51">
        <v>246.07</v>
      </c>
      <c r="X51">
        <v>0</v>
      </c>
      <c r="Y51">
        <v>0</v>
      </c>
      <c r="Z51">
        <v>3.17</v>
      </c>
      <c r="AA51">
        <v>51.9</v>
      </c>
    </row>
    <row r="52" spans="7:27">
      <c r="G52" t="s">
        <v>94</v>
      </c>
      <c r="H52" s="73">
        <v>194.16</v>
      </c>
      <c r="I52" s="46">
        <v>0</v>
      </c>
      <c r="J52" s="46">
        <v>16.34</v>
      </c>
      <c r="K52" s="46">
        <v>0</v>
      </c>
      <c r="L52" s="46">
        <v>0</v>
      </c>
      <c r="M52" s="74">
        <v>2.6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213.1</v>
      </c>
      <c r="W52">
        <v>194.16</v>
      </c>
      <c r="X52">
        <v>0</v>
      </c>
      <c r="Y52">
        <v>0</v>
      </c>
      <c r="Z52">
        <v>2.6</v>
      </c>
      <c r="AA52">
        <v>16.34</v>
      </c>
    </row>
    <row r="53" spans="7:27">
      <c r="G53" t="s">
        <v>95</v>
      </c>
      <c r="H53" s="73">
        <v>153.79</v>
      </c>
      <c r="I53" s="46">
        <v>0</v>
      </c>
      <c r="J53" s="46">
        <v>0</v>
      </c>
      <c r="K53" s="46">
        <v>0</v>
      </c>
      <c r="L53" s="46">
        <v>0</v>
      </c>
      <c r="M53" s="74">
        <v>1.92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155.71</v>
      </c>
      <c r="W53">
        <v>153.79</v>
      </c>
      <c r="X53">
        <v>0</v>
      </c>
      <c r="Y53">
        <v>0</v>
      </c>
      <c r="Z53">
        <v>1.92</v>
      </c>
      <c r="AA53">
        <v>0</v>
      </c>
    </row>
    <row r="54" spans="7:27">
      <c r="G54" t="s">
        <v>96</v>
      </c>
      <c r="H54" s="73">
        <v>95.16</v>
      </c>
      <c r="I54" s="46">
        <v>0</v>
      </c>
      <c r="J54" s="46">
        <v>0</v>
      </c>
      <c r="K54" s="46">
        <v>0</v>
      </c>
      <c r="L54" s="46">
        <v>0</v>
      </c>
      <c r="M54" s="74">
        <v>0.48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95.64</v>
      </c>
      <c r="W54">
        <v>95.16</v>
      </c>
      <c r="X54">
        <v>0</v>
      </c>
      <c r="Y54">
        <v>0</v>
      </c>
      <c r="Z54">
        <v>0.48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-50</v>
      </c>
      <c r="P57" s="46">
        <v>0</v>
      </c>
      <c r="Q57" s="46">
        <v>0</v>
      </c>
      <c r="R57" s="46">
        <v>0</v>
      </c>
      <c r="S57" s="74">
        <v>0</v>
      </c>
      <c r="U57" s="73">
        <v>-50</v>
      </c>
      <c r="V57" s="74">
        <v>0</v>
      </c>
      <c r="W57">
        <v>0</v>
      </c>
      <c r="X57">
        <v>-50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-70</v>
      </c>
      <c r="P58" s="46">
        <v>0</v>
      </c>
      <c r="Q58" s="46">
        <v>0</v>
      </c>
      <c r="R58" s="46">
        <v>0</v>
      </c>
      <c r="S58" s="74">
        <v>0</v>
      </c>
      <c r="U58" s="73">
        <v>-70</v>
      </c>
      <c r="V58" s="74">
        <v>0</v>
      </c>
      <c r="W58">
        <v>0</v>
      </c>
      <c r="X58">
        <v>-70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-80</v>
      </c>
      <c r="P59" s="46">
        <v>0</v>
      </c>
      <c r="Q59" s="46">
        <v>0</v>
      </c>
      <c r="R59" s="46">
        <v>0</v>
      </c>
      <c r="S59" s="74">
        <v>0</v>
      </c>
      <c r="U59" s="73">
        <v>-80</v>
      </c>
      <c r="V59" s="74">
        <v>0</v>
      </c>
      <c r="W59">
        <v>0</v>
      </c>
      <c r="X59">
        <v>-80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-85</v>
      </c>
      <c r="P60" s="46">
        <v>0</v>
      </c>
      <c r="Q60" s="46">
        <v>0</v>
      </c>
      <c r="R60" s="46">
        <v>0</v>
      </c>
      <c r="S60" s="74">
        <v>0</v>
      </c>
      <c r="U60" s="73">
        <v>-85</v>
      </c>
      <c r="V60" s="74">
        <v>0</v>
      </c>
      <c r="W60">
        <v>0</v>
      </c>
      <c r="X60">
        <v>-85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</v>
      </c>
      <c r="P61" s="46">
        <v>0</v>
      </c>
      <c r="Q61" s="46">
        <v>0</v>
      </c>
      <c r="R61" s="46">
        <v>0</v>
      </c>
      <c r="S61" s="74">
        <v>0</v>
      </c>
      <c r="U61" s="73">
        <v>-1</v>
      </c>
      <c r="V61" s="74">
        <v>0</v>
      </c>
      <c r="W61">
        <v>0</v>
      </c>
      <c r="X61">
        <v>-1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-90</v>
      </c>
      <c r="P63" s="46">
        <v>0</v>
      </c>
      <c r="Q63" s="46">
        <v>0</v>
      </c>
      <c r="R63" s="46">
        <v>0</v>
      </c>
      <c r="S63" s="74">
        <v>0</v>
      </c>
      <c r="U63" s="73">
        <v>-90</v>
      </c>
      <c r="V63" s="74">
        <v>0</v>
      </c>
      <c r="W63">
        <v>0</v>
      </c>
      <c r="X63">
        <v>-90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-85</v>
      </c>
      <c r="P64" s="46">
        <v>-58</v>
      </c>
      <c r="Q64" s="46">
        <v>0</v>
      </c>
      <c r="R64" s="46">
        <v>0</v>
      </c>
      <c r="S64" s="74">
        <v>0</v>
      </c>
      <c r="U64" s="73">
        <v>-143</v>
      </c>
      <c r="V64" s="74">
        <v>0</v>
      </c>
      <c r="W64">
        <v>0</v>
      </c>
      <c r="X64">
        <v>-85</v>
      </c>
      <c r="Y64">
        <v>0</v>
      </c>
      <c r="Z64">
        <v>0</v>
      </c>
      <c r="AA64">
        <v>-58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-80</v>
      </c>
      <c r="P65" s="46">
        <v>-48</v>
      </c>
      <c r="Q65" s="46">
        <v>0</v>
      </c>
      <c r="R65" s="46">
        <v>0</v>
      </c>
      <c r="S65" s="74">
        <v>0</v>
      </c>
      <c r="U65" s="73">
        <v>-128</v>
      </c>
      <c r="V65" s="74">
        <v>0</v>
      </c>
      <c r="W65">
        <v>0</v>
      </c>
      <c r="X65">
        <v>-80</v>
      </c>
      <c r="Y65">
        <v>0</v>
      </c>
      <c r="Z65">
        <v>0</v>
      </c>
      <c r="AA65">
        <v>-48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-70</v>
      </c>
      <c r="P66" s="46">
        <v>-49</v>
      </c>
      <c r="Q66" s="46">
        <v>0</v>
      </c>
      <c r="R66" s="46">
        <v>0</v>
      </c>
      <c r="S66" s="74">
        <v>0</v>
      </c>
      <c r="U66" s="73">
        <v>-119</v>
      </c>
      <c r="V66" s="74">
        <v>0</v>
      </c>
      <c r="W66">
        <v>0</v>
      </c>
      <c r="X66">
        <v>-70</v>
      </c>
      <c r="Y66">
        <v>0</v>
      </c>
      <c r="Z66">
        <v>0</v>
      </c>
      <c r="AA66">
        <v>-49</v>
      </c>
    </row>
    <row r="67" spans="7:27">
      <c r="G67" t="s">
        <v>109</v>
      </c>
      <c r="H67" s="73">
        <v>7.53</v>
      </c>
      <c r="I67" s="46">
        <v>0</v>
      </c>
      <c r="J67" s="46">
        <v>0</v>
      </c>
      <c r="K67" s="46">
        <v>0</v>
      </c>
      <c r="L67" s="46">
        <v>0</v>
      </c>
      <c r="M67" s="74">
        <v>1.36</v>
      </c>
      <c r="N67" s="73">
        <v>0</v>
      </c>
      <c r="O67" s="46">
        <v>0</v>
      </c>
      <c r="P67" s="46">
        <v>-10</v>
      </c>
      <c r="Q67" s="46">
        <v>0</v>
      </c>
      <c r="R67" s="46">
        <v>0</v>
      </c>
      <c r="S67" s="74">
        <v>0</v>
      </c>
      <c r="U67" s="73">
        <v>-10</v>
      </c>
      <c r="V67" s="74">
        <v>8.89</v>
      </c>
      <c r="W67">
        <v>7.53</v>
      </c>
      <c r="X67">
        <v>0</v>
      </c>
      <c r="Y67">
        <v>0</v>
      </c>
      <c r="Z67">
        <v>1.36</v>
      </c>
      <c r="AA67">
        <v>-10</v>
      </c>
    </row>
    <row r="68" spans="7:27">
      <c r="G68" t="s">
        <v>110</v>
      </c>
      <c r="H68" s="73">
        <v>96.41</v>
      </c>
      <c r="I68" s="46">
        <v>0</v>
      </c>
      <c r="J68" s="46">
        <v>0</v>
      </c>
      <c r="K68" s="46">
        <v>0</v>
      </c>
      <c r="L68" s="46">
        <v>0</v>
      </c>
      <c r="M68" s="74">
        <v>1.7</v>
      </c>
      <c r="N68" s="73">
        <v>0</v>
      </c>
      <c r="O68" s="46">
        <v>0</v>
      </c>
      <c r="P68" s="46">
        <v>-10</v>
      </c>
      <c r="Q68" s="46">
        <v>0</v>
      </c>
      <c r="R68" s="46">
        <v>0</v>
      </c>
      <c r="S68" s="74">
        <v>0</v>
      </c>
      <c r="U68" s="73">
        <v>-10</v>
      </c>
      <c r="V68" s="74">
        <v>98.11</v>
      </c>
      <c r="W68">
        <v>96.41</v>
      </c>
      <c r="X68">
        <v>0</v>
      </c>
      <c r="Y68">
        <v>0</v>
      </c>
      <c r="Z68">
        <v>1.7</v>
      </c>
      <c r="AA68">
        <v>-10</v>
      </c>
    </row>
    <row r="69" spans="7:27">
      <c r="G69" t="s">
        <v>111</v>
      </c>
      <c r="H69" s="73">
        <v>155.44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-3</v>
      </c>
      <c r="Q69" s="46">
        <v>0</v>
      </c>
      <c r="R69" s="46">
        <v>0</v>
      </c>
      <c r="S69" s="74">
        <v>0</v>
      </c>
      <c r="U69" s="73">
        <v>-3</v>
      </c>
      <c r="V69" s="74">
        <v>155.44</v>
      </c>
      <c r="W69">
        <v>155.44</v>
      </c>
      <c r="X69">
        <v>0</v>
      </c>
      <c r="Y69">
        <v>0</v>
      </c>
      <c r="Z69">
        <v>0</v>
      </c>
      <c r="AA69">
        <v>-3</v>
      </c>
    </row>
    <row r="70" spans="7:27">
      <c r="G70" t="s">
        <v>112</v>
      </c>
      <c r="H70" s="73">
        <v>172.63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172.63</v>
      </c>
      <c r="W70">
        <v>172.63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62.02</v>
      </c>
      <c r="I71" s="46">
        <v>0</v>
      </c>
      <c r="J71" s="46">
        <v>0</v>
      </c>
      <c r="K71" s="46">
        <v>1.28</v>
      </c>
      <c r="L71" s="46">
        <v>0</v>
      </c>
      <c r="M71" s="74">
        <v>0.1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63.4</v>
      </c>
      <c r="W71">
        <v>62.02</v>
      </c>
      <c r="X71">
        <v>0</v>
      </c>
      <c r="Y71">
        <v>1.28</v>
      </c>
      <c r="Z71">
        <v>0.1</v>
      </c>
      <c r="AA71">
        <v>0</v>
      </c>
    </row>
    <row r="72" spans="7:27">
      <c r="G72" t="s">
        <v>114</v>
      </c>
      <c r="H72" s="73">
        <v>71.63</v>
      </c>
      <c r="I72" s="46">
        <v>5.96</v>
      </c>
      <c r="J72" s="46">
        <v>6.82</v>
      </c>
      <c r="K72" s="46">
        <v>13.35</v>
      </c>
      <c r="L72" s="46">
        <v>0</v>
      </c>
      <c r="M72" s="74">
        <v>1.1299999999999999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98.89</v>
      </c>
      <c r="W72">
        <v>71.63</v>
      </c>
      <c r="X72">
        <v>5.96</v>
      </c>
      <c r="Y72">
        <v>13.35</v>
      </c>
      <c r="Z72">
        <v>1.1299999999999999</v>
      </c>
      <c r="AA72">
        <v>6.82</v>
      </c>
    </row>
    <row r="73" spans="7:27">
      <c r="G73" t="s">
        <v>115</v>
      </c>
      <c r="H73" s="73">
        <v>43.57</v>
      </c>
      <c r="I73" s="46">
        <v>5.07</v>
      </c>
      <c r="J73" s="46">
        <v>5.43</v>
      </c>
      <c r="K73" s="46">
        <v>11.38</v>
      </c>
      <c r="L73" s="46">
        <v>0</v>
      </c>
      <c r="M73" s="74">
        <v>0.87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66.319999999999993</v>
      </c>
      <c r="W73">
        <v>43.57</v>
      </c>
      <c r="X73">
        <v>5.07</v>
      </c>
      <c r="Y73">
        <v>11.38</v>
      </c>
      <c r="Z73">
        <v>0.87</v>
      </c>
      <c r="AA73">
        <v>5.43</v>
      </c>
    </row>
    <row r="74" spans="7:27">
      <c r="G74" t="s">
        <v>116</v>
      </c>
      <c r="H74" s="73">
        <v>61.05</v>
      </c>
      <c r="I74" s="46">
        <v>11.54</v>
      </c>
      <c r="J74" s="46">
        <v>18.489999999999998</v>
      </c>
      <c r="K74" s="46">
        <v>11.54</v>
      </c>
      <c r="L74" s="46">
        <v>0</v>
      </c>
      <c r="M74" s="74">
        <v>0.99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103.61</v>
      </c>
      <c r="W74">
        <v>61.05</v>
      </c>
      <c r="X74">
        <v>11.54</v>
      </c>
      <c r="Y74">
        <v>11.54</v>
      </c>
      <c r="Z74">
        <v>0.99</v>
      </c>
      <c r="AA74">
        <v>18.489999999999998</v>
      </c>
    </row>
    <row r="75" spans="7:27">
      <c r="G75" t="s">
        <v>117</v>
      </c>
      <c r="H75" s="73">
        <v>221.77</v>
      </c>
      <c r="I75" s="46">
        <v>22.69</v>
      </c>
      <c r="J75" s="46">
        <v>32.26</v>
      </c>
      <c r="K75" s="46">
        <v>18.13</v>
      </c>
      <c r="L75" s="46">
        <v>0</v>
      </c>
      <c r="M75" s="74">
        <v>1.56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296.41000000000003</v>
      </c>
      <c r="W75">
        <v>221.77</v>
      </c>
      <c r="X75">
        <v>22.69</v>
      </c>
      <c r="Y75">
        <v>18.13</v>
      </c>
      <c r="Z75">
        <v>1.56</v>
      </c>
      <c r="AA75">
        <v>32.26</v>
      </c>
    </row>
    <row r="76" spans="7:27">
      <c r="G76" t="s">
        <v>118</v>
      </c>
      <c r="H76" s="73">
        <v>235.67</v>
      </c>
      <c r="I76" s="46">
        <v>25.6</v>
      </c>
      <c r="J76" s="46">
        <v>28.07</v>
      </c>
      <c r="K76" s="46">
        <v>15.25</v>
      </c>
      <c r="L76" s="46">
        <v>0</v>
      </c>
      <c r="M76" s="74">
        <v>1.01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305.60000000000002</v>
      </c>
      <c r="W76">
        <v>235.67</v>
      </c>
      <c r="X76">
        <v>25.6</v>
      </c>
      <c r="Y76">
        <v>15.25</v>
      </c>
      <c r="Z76">
        <v>1.01</v>
      </c>
      <c r="AA76">
        <v>28.07</v>
      </c>
    </row>
    <row r="77" spans="7:27">
      <c r="G77" t="s">
        <v>119</v>
      </c>
      <c r="H77" s="73">
        <v>262.57</v>
      </c>
      <c r="I77" s="46">
        <v>28.18</v>
      </c>
      <c r="J77" s="46">
        <v>31.58</v>
      </c>
      <c r="K77" s="46">
        <v>16.78</v>
      </c>
      <c r="L77" s="46">
        <v>0</v>
      </c>
      <c r="M77" s="74">
        <v>1.46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340.57</v>
      </c>
      <c r="W77">
        <v>262.57</v>
      </c>
      <c r="X77">
        <v>28.18</v>
      </c>
      <c r="Y77">
        <v>16.78</v>
      </c>
      <c r="Z77">
        <v>1.46</v>
      </c>
      <c r="AA77">
        <v>31.58</v>
      </c>
    </row>
    <row r="78" spans="7:27">
      <c r="G78" t="s">
        <v>120</v>
      </c>
      <c r="H78" s="73">
        <v>216.38</v>
      </c>
      <c r="I78" s="46">
        <v>22.86</v>
      </c>
      <c r="J78" s="46">
        <v>26.65</v>
      </c>
      <c r="K78" s="46">
        <v>17.05</v>
      </c>
      <c r="L78" s="46">
        <v>0</v>
      </c>
      <c r="M78" s="74">
        <v>1.47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284.41000000000003</v>
      </c>
      <c r="W78">
        <v>216.38</v>
      </c>
      <c r="X78">
        <v>22.86</v>
      </c>
      <c r="Y78">
        <v>17.05</v>
      </c>
      <c r="Z78">
        <v>1.47</v>
      </c>
      <c r="AA78">
        <v>26.65</v>
      </c>
    </row>
    <row r="79" spans="7:27">
      <c r="G79" t="s">
        <v>121</v>
      </c>
      <c r="H79" s="73">
        <v>306.14999999999998</v>
      </c>
      <c r="I79" s="46">
        <v>40.119999999999997</v>
      </c>
      <c r="J79" s="46">
        <v>37.89</v>
      </c>
      <c r="K79" s="46">
        <v>10.78</v>
      </c>
      <c r="L79" s="46">
        <v>0</v>
      </c>
      <c r="M79" s="74">
        <v>1.63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396.57</v>
      </c>
      <c r="W79">
        <v>306.14999999999998</v>
      </c>
      <c r="X79">
        <v>40.119999999999997</v>
      </c>
      <c r="Y79">
        <v>10.78</v>
      </c>
      <c r="Z79">
        <v>1.63</v>
      </c>
      <c r="AA79">
        <v>37.89</v>
      </c>
    </row>
    <row r="80" spans="7:27">
      <c r="G80" t="s">
        <v>122</v>
      </c>
      <c r="H80" s="73">
        <v>349.81</v>
      </c>
      <c r="I80" s="46">
        <v>47.05</v>
      </c>
      <c r="J80" s="46">
        <v>46.77</v>
      </c>
      <c r="K80" s="46">
        <v>10.77</v>
      </c>
      <c r="L80" s="46">
        <v>0</v>
      </c>
      <c r="M80" s="74">
        <v>1.73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456.13</v>
      </c>
      <c r="W80">
        <v>349.81</v>
      </c>
      <c r="X80">
        <v>47.05</v>
      </c>
      <c r="Y80">
        <v>10.77</v>
      </c>
      <c r="Z80">
        <v>1.73</v>
      </c>
      <c r="AA80">
        <v>46.77</v>
      </c>
    </row>
    <row r="81" spans="7:27">
      <c r="G81" t="s">
        <v>123</v>
      </c>
      <c r="H81" s="73">
        <v>360.66</v>
      </c>
      <c r="I81" s="46">
        <v>43.71</v>
      </c>
      <c r="J81" s="46">
        <v>53.13</v>
      </c>
      <c r="K81" s="46">
        <v>10.44</v>
      </c>
      <c r="L81" s="46">
        <v>0</v>
      </c>
      <c r="M81" s="74">
        <v>1.82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469.76</v>
      </c>
      <c r="W81">
        <v>360.66</v>
      </c>
      <c r="X81">
        <v>43.71</v>
      </c>
      <c r="Y81">
        <v>10.44</v>
      </c>
      <c r="Z81">
        <v>1.82</v>
      </c>
      <c r="AA81">
        <v>53.13</v>
      </c>
    </row>
    <row r="82" spans="7:27">
      <c r="G82" t="s">
        <v>124</v>
      </c>
      <c r="H82" s="73">
        <v>363.01</v>
      </c>
      <c r="I82" s="46">
        <v>35.86</v>
      </c>
      <c r="J82" s="46">
        <v>41.06</v>
      </c>
      <c r="K82" s="46">
        <v>10.73</v>
      </c>
      <c r="L82" s="46">
        <v>0</v>
      </c>
      <c r="M82" s="74">
        <v>1.91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452.57</v>
      </c>
      <c r="W82">
        <v>363.01</v>
      </c>
      <c r="X82">
        <v>35.86</v>
      </c>
      <c r="Y82">
        <v>10.73</v>
      </c>
      <c r="Z82">
        <v>1.91</v>
      </c>
      <c r="AA82">
        <v>41.06</v>
      </c>
    </row>
    <row r="83" spans="7:27">
      <c r="G83" t="s">
        <v>125</v>
      </c>
      <c r="H83" s="73">
        <v>472.6</v>
      </c>
      <c r="I83" s="46">
        <v>0</v>
      </c>
      <c r="J83" s="46">
        <v>24.45</v>
      </c>
      <c r="K83" s="46">
        <v>0</v>
      </c>
      <c r="L83" s="46">
        <v>0</v>
      </c>
      <c r="M83" s="74">
        <v>3.24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500.29</v>
      </c>
      <c r="W83">
        <v>472.6</v>
      </c>
      <c r="X83">
        <v>0</v>
      </c>
      <c r="Y83">
        <v>0</v>
      </c>
      <c r="Z83">
        <v>3.24</v>
      </c>
      <c r="AA83">
        <v>24.45</v>
      </c>
    </row>
    <row r="84" spans="7:27">
      <c r="G84" t="s">
        <v>126</v>
      </c>
      <c r="H84" s="73">
        <v>495.81</v>
      </c>
      <c r="I84" s="46">
        <v>0</v>
      </c>
      <c r="J84" s="46">
        <v>8.56</v>
      </c>
      <c r="K84" s="46">
        <v>0</v>
      </c>
      <c r="L84" s="46">
        <v>0</v>
      </c>
      <c r="M84" s="74">
        <v>3.5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507.87</v>
      </c>
      <c r="W84">
        <v>495.81</v>
      </c>
      <c r="X84">
        <v>0</v>
      </c>
      <c r="Y84">
        <v>0</v>
      </c>
      <c r="Z84">
        <v>3.5</v>
      </c>
      <c r="AA84">
        <v>8.56</v>
      </c>
    </row>
    <row r="85" spans="7:27">
      <c r="G85" t="s">
        <v>127</v>
      </c>
      <c r="H85" s="73">
        <v>525.33000000000004</v>
      </c>
      <c r="I85" s="46">
        <v>0</v>
      </c>
      <c r="J85" s="46">
        <v>0</v>
      </c>
      <c r="K85" s="46">
        <v>0</v>
      </c>
      <c r="L85" s="46">
        <v>0</v>
      </c>
      <c r="M85" s="74">
        <v>3.93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529.26</v>
      </c>
      <c r="W85">
        <v>525.33000000000004</v>
      </c>
      <c r="X85">
        <v>0</v>
      </c>
      <c r="Y85">
        <v>0</v>
      </c>
      <c r="Z85">
        <v>3.93</v>
      </c>
      <c r="AA85">
        <v>0</v>
      </c>
    </row>
    <row r="86" spans="7:27">
      <c r="G86" t="s">
        <v>128</v>
      </c>
      <c r="H86" s="73">
        <v>653.62</v>
      </c>
      <c r="I86" s="46">
        <v>0</v>
      </c>
      <c r="J86" s="46">
        <v>0</v>
      </c>
      <c r="K86" s="46">
        <v>0</v>
      </c>
      <c r="L86" s="46">
        <v>0</v>
      </c>
      <c r="M86" s="74">
        <v>3.46</v>
      </c>
      <c r="N86" s="73">
        <v>0</v>
      </c>
      <c r="O86" s="46">
        <v>0</v>
      </c>
      <c r="P86" s="46">
        <v>-10</v>
      </c>
      <c r="Q86" s="46">
        <v>0</v>
      </c>
      <c r="R86" s="46">
        <v>0</v>
      </c>
      <c r="S86" s="74">
        <v>0</v>
      </c>
      <c r="U86" s="73">
        <v>-10</v>
      </c>
      <c r="V86" s="74">
        <v>657.08</v>
      </c>
      <c r="W86">
        <v>653.62</v>
      </c>
      <c r="X86">
        <v>0</v>
      </c>
      <c r="Y86">
        <v>0</v>
      </c>
      <c r="Z86">
        <v>3.46</v>
      </c>
      <c r="AA86">
        <v>-10</v>
      </c>
    </row>
    <row r="87" spans="7:27">
      <c r="G87" t="s">
        <v>129</v>
      </c>
      <c r="H87" s="73">
        <v>602.66999999999996</v>
      </c>
      <c r="I87" s="46">
        <v>0</v>
      </c>
      <c r="J87" s="46">
        <v>0</v>
      </c>
      <c r="K87" s="46">
        <v>0</v>
      </c>
      <c r="L87" s="46">
        <v>0</v>
      </c>
      <c r="M87" s="74">
        <v>0.77</v>
      </c>
      <c r="N87" s="73">
        <v>0</v>
      </c>
      <c r="O87" s="46">
        <v>0</v>
      </c>
      <c r="P87" s="46">
        <v>-52</v>
      </c>
      <c r="Q87" s="46">
        <v>0</v>
      </c>
      <c r="R87" s="46">
        <v>0</v>
      </c>
      <c r="S87" s="74">
        <v>0</v>
      </c>
      <c r="U87" s="73">
        <v>-52</v>
      </c>
      <c r="V87" s="74">
        <v>603.44000000000005</v>
      </c>
      <c r="W87">
        <v>602.66999999999996</v>
      </c>
      <c r="X87">
        <v>0</v>
      </c>
      <c r="Y87">
        <v>0</v>
      </c>
      <c r="Z87">
        <v>0.77</v>
      </c>
      <c r="AA87">
        <v>-52</v>
      </c>
    </row>
    <row r="88" spans="7:27">
      <c r="G88" t="s">
        <v>130</v>
      </c>
      <c r="H88" s="73">
        <v>617.09</v>
      </c>
      <c r="I88" s="46">
        <v>0</v>
      </c>
      <c r="J88" s="46">
        <v>0</v>
      </c>
      <c r="K88" s="46">
        <v>0</v>
      </c>
      <c r="L88" s="46">
        <v>0</v>
      </c>
      <c r="M88" s="74">
        <v>4.13</v>
      </c>
      <c r="N88" s="73">
        <v>0</v>
      </c>
      <c r="O88" s="46">
        <v>-40</v>
      </c>
      <c r="P88" s="46">
        <v>-51</v>
      </c>
      <c r="Q88" s="46">
        <v>0</v>
      </c>
      <c r="R88" s="46">
        <v>0</v>
      </c>
      <c r="S88" s="74">
        <v>0</v>
      </c>
      <c r="U88" s="73">
        <v>-91</v>
      </c>
      <c r="V88" s="74">
        <v>621.22</v>
      </c>
      <c r="W88">
        <v>617.09</v>
      </c>
      <c r="X88">
        <v>-40</v>
      </c>
      <c r="Y88">
        <v>0</v>
      </c>
      <c r="Z88">
        <v>4.13</v>
      </c>
      <c r="AA88">
        <v>-51</v>
      </c>
    </row>
    <row r="89" spans="7:27">
      <c r="G89" t="s">
        <v>131</v>
      </c>
      <c r="H89" s="73">
        <v>598.83000000000004</v>
      </c>
      <c r="I89" s="46">
        <v>0</v>
      </c>
      <c r="J89" s="46">
        <v>0</v>
      </c>
      <c r="K89" s="46">
        <v>0</v>
      </c>
      <c r="L89" s="46">
        <v>0</v>
      </c>
      <c r="M89" s="74">
        <v>4.71</v>
      </c>
      <c r="N89" s="73">
        <v>0</v>
      </c>
      <c r="O89" s="46">
        <v>-35</v>
      </c>
      <c r="P89" s="46">
        <v>-53</v>
      </c>
      <c r="Q89" s="46">
        <v>0</v>
      </c>
      <c r="R89" s="46">
        <v>0</v>
      </c>
      <c r="S89" s="74">
        <v>0</v>
      </c>
      <c r="U89" s="73">
        <v>-88</v>
      </c>
      <c r="V89" s="74">
        <v>603.54</v>
      </c>
      <c r="W89">
        <v>598.83000000000004</v>
      </c>
      <c r="X89">
        <v>-35</v>
      </c>
      <c r="Y89">
        <v>0</v>
      </c>
      <c r="Z89">
        <v>4.71</v>
      </c>
      <c r="AA89">
        <v>-53</v>
      </c>
    </row>
    <row r="90" spans="7:27">
      <c r="G90" t="s">
        <v>132</v>
      </c>
      <c r="H90" s="73">
        <v>551.72</v>
      </c>
      <c r="I90" s="46">
        <v>0</v>
      </c>
      <c r="J90" s="46">
        <v>0</v>
      </c>
      <c r="K90" s="46">
        <v>0</v>
      </c>
      <c r="L90" s="46">
        <v>0</v>
      </c>
      <c r="M90" s="74">
        <v>0.87</v>
      </c>
      <c r="N90" s="73">
        <v>0</v>
      </c>
      <c r="O90" s="46">
        <v>-45</v>
      </c>
      <c r="P90" s="46">
        <v>0</v>
      </c>
      <c r="Q90" s="46">
        <v>0</v>
      </c>
      <c r="R90" s="46">
        <v>0</v>
      </c>
      <c r="S90" s="74">
        <v>0</v>
      </c>
      <c r="U90" s="73">
        <v>-45</v>
      </c>
      <c r="V90" s="74">
        <v>552.59</v>
      </c>
      <c r="W90">
        <v>551.72</v>
      </c>
      <c r="X90">
        <v>-45</v>
      </c>
      <c r="Y90">
        <v>0</v>
      </c>
      <c r="Z90">
        <v>0.87</v>
      </c>
      <c r="AA90">
        <v>0</v>
      </c>
    </row>
    <row r="91" spans="7:27">
      <c r="G91" t="s">
        <v>133</v>
      </c>
      <c r="H91" s="73">
        <v>523.85</v>
      </c>
      <c r="I91" s="46">
        <v>0</v>
      </c>
      <c r="J91" s="46">
        <v>0</v>
      </c>
      <c r="K91" s="46">
        <v>0</v>
      </c>
      <c r="L91" s="46">
        <v>0</v>
      </c>
      <c r="M91" s="74">
        <v>1.06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524.91</v>
      </c>
      <c r="W91">
        <v>523.85</v>
      </c>
      <c r="X91">
        <v>0</v>
      </c>
      <c r="Y91">
        <v>0</v>
      </c>
      <c r="Z91">
        <v>1.06</v>
      </c>
      <c r="AA91">
        <v>0</v>
      </c>
    </row>
    <row r="92" spans="7:27">
      <c r="G92" t="s">
        <v>134</v>
      </c>
      <c r="H92" s="73">
        <v>450.8</v>
      </c>
      <c r="I92" s="46">
        <v>0</v>
      </c>
      <c r="J92" s="46">
        <v>0</v>
      </c>
      <c r="K92" s="46">
        <v>0</v>
      </c>
      <c r="L92" s="46">
        <v>0</v>
      </c>
      <c r="M92" s="74">
        <v>2.21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453.01</v>
      </c>
      <c r="W92">
        <v>450.8</v>
      </c>
      <c r="X92">
        <v>0</v>
      </c>
      <c r="Y92">
        <v>0</v>
      </c>
      <c r="Z92">
        <v>2.21</v>
      </c>
      <c r="AA92">
        <v>0</v>
      </c>
    </row>
    <row r="93" spans="7:27">
      <c r="G93" t="s">
        <v>135</v>
      </c>
      <c r="H93" s="73">
        <v>376.79</v>
      </c>
      <c r="I93" s="46">
        <v>0</v>
      </c>
      <c r="J93" s="46">
        <v>0</v>
      </c>
      <c r="K93" s="46">
        <v>0</v>
      </c>
      <c r="L93" s="46">
        <v>0</v>
      </c>
      <c r="M93" s="74">
        <v>0.87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377.66</v>
      </c>
      <c r="W93">
        <v>376.79</v>
      </c>
      <c r="X93">
        <v>0</v>
      </c>
      <c r="Y93">
        <v>0</v>
      </c>
      <c r="Z93">
        <v>0.87</v>
      </c>
      <c r="AA93">
        <v>0</v>
      </c>
    </row>
    <row r="94" spans="7:27">
      <c r="G94" t="s">
        <v>136</v>
      </c>
      <c r="H94" s="73">
        <v>311.43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-16</v>
      </c>
      <c r="P94" s="46">
        <v>0</v>
      </c>
      <c r="Q94" s="46">
        <v>0</v>
      </c>
      <c r="R94" s="46">
        <v>0</v>
      </c>
      <c r="S94" s="74">
        <v>0</v>
      </c>
      <c r="U94" s="73">
        <v>-16</v>
      </c>
      <c r="V94" s="74">
        <v>311.43</v>
      </c>
      <c r="W94">
        <v>311.43</v>
      </c>
      <c r="X94">
        <v>-16</v>
      </c>
      <c r="Y94">
        <v>0</v>
      </c>
      <c r="Z94">
        <v>0</v>
      </c>
      <c r="AA94">
        <v>0</v>
      </c>
    </row>
    <row r="95" spans="7:27">
      <c r="G95" t="s">
        <v>137</v>
      </c>
      <c r="H95" s="73">
        <v>182.62</v>
      </c>
      <c r="I95" s="46">
        <v>0</v>
      </c>
      <c r="J95" s="46">
        <v>0</v>
      </c>
      <c r="K95" s="46">
        <v>0</v>
      </c>
      <c r="L95" s="46">
        <v>0</v>
      </c>
      <c r="M95" s="74">
        <v>0.57999999999999996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183.2</v>
      </c>
      <c r="W95">
        <v>182.62</v>
      </c>
      <c r="X95">
        <v>0</v>
      </c>
      <c r="Y95">
        <v>0</v>
      </c>
      <c r="Z95">
        <v>0.57999999999999996</v>
      </c>
      <c r="AA95">
        <v>0</v>
      </c>
    </row>
    <row r="96" spans="7:27">
      <c r="G96" t="s">
        <v>138</v>
      </c>
      <c r="H96" s="73">
        <v>106.7</v>
      </c>
      <c r="I96" s="46">
        <v>0</v>
      </c>
      <c r="J96" s="46">
        <v>0</v>
      </c>
      <c r="K96" s="46">
        <v>0</v>
      </c>
      <c r="L96" s="46">
        <v>0</v>
      </c>
      <c r="M96" s="74">
        <v>0.38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107.08</v>
      </c>
      <c r="W96">
        <v>106.7</v>
      </c>
      <c r="X96">
        <v>0</v>
      </c>
      <c r="Y96">
        <v>0</v>
      </c>
      <c r="Z96">
        <v>0.38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-23</v>
      </c>
      <c r="P97" s="46">
        <v>-13</v>
      </c>
      <c r="Q97" s="46">
        <v>0</v>
      </c>
      <c r="R97" s="46">
        <v>0</v>
      </c>
      <c r="S97" s="74">
        <v>0</v>
      </c>
      <c r="U97" s="73">
        <v>-36</v>
      </c>
      <c r="V97" s="74">
        <v>0</v>
      </c>
      <c r="W97">
        <v>0</v>
      </c>
      <c r="X97">
        <v>-23</v>
      </c>
      <c r="Y97">
        <v>0</v>
      </c>
      <c r="Z97">
        <v>0</v>
      </c>
      <c r="AA97">
        <v>-13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-73</v>
      </c>
      <c r="P98" s="46">
        <v>-64</v>
      </c>
      <c r="Q98" s="46">
        <v>0</v>
      </c>
      <c r="R98" s="46">
        <v>0</v>
      </c>
      <c r="S98" s="74">
        <v>0</v>
      </c>
      <c r="U98" s="73">
        <v>-137</v>
      </c>
      <c r="V98" s="74">
        <v>0</v>
      </c>
      <c r="W98">
        <v>0</v>
      </c>
      <c r="X98">
        <v>-73</v>
      </c>
      <c r="Y98">
        <v>0</v>
      </c>
      <c r="Z98">
        <v>0</v>
      </c>
      <c r="AA98">
        <v>-64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2.8844875000000005</v>
      </c>
      <c r="I99" s="69">
        <f t="shared" ref="I99:BQ99" si="1">SUM(I3:I98)/4000</f>
        <v>0.10479000000000001</v>
      </c>
      <c r="J99" s="69">
        <f t="shared" si="1"/>
        <v>0.41445499999999996</v>
      </c>
      <c r="K99" s="69">
        <f t="shared" si="1"/>
        <v>6.483499999999999E-2</v>
      </c>
      <c r="L99" s="69">
        <f t="shared" si="1"/>
        <v>0</v>
      </c>
      <c r="M99" s="69">
        <f t="shared" si="1"/>
        <v>1.7864999999999999E-2</v>
      </c>
      <c r="N99" s="68">
        <f t="shared" si="1"/>
        <v>0</v>
      </c>
      <c r="O99" s="69">
        <f t="shared" si="1"/>
        <v>-1.6646575000000001</v>
      </c>
      <c r="P99" s="69">
        <f t="shared" si="1"/>
        <v>-1.15425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-2.8189074999999999</v>
      </c>
      <c r="V99" s="70">
        <f t="shared" si="1"/>
        <v>3.4864324999999998</v>
      </c>
      <c r="W99">
        <f t="shared" si="1"/>
        <v>2.8844875000000005</v>
      </c>
      <c r="X99">
        <f t="shared" si="1"/>
        <v>-1.5598675</v>
      </c>
      <c r="Y99">
        <f t="shared" si="1"/>
        <v>6.483499999999999E-2</v>
      </c>
      <c r="Z99">
        <f t="shared" si="1"/>
        <v>1.7864999999999999E-2</v>
      </c>
      <c r="AA99">
        <f t="shared" si="1"/>
        <v>-0.73979499999999987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BA3" sqref="BA3:B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W1" t="s">
        <v>536</v>
      </c>
      <c r="X1" t="s">
        <v>542</v>
      </c>
      <c r="Y1" t="s">
        <v>528</v>
      </c>
      <c r="Z1" t="s">
        <v>145</v>
      </c>
      <c r="AA1" t="s">
        <v>145</v>
      </c>
      <c r="AB1" t="s">
        <v>528</v>
      </c>
      <c r="AC1" t="s">
        <v>533</v>
      </c>
      <c r="AD1" t="s">
        <v>145</v>
      </c>
      <c r="AE1" t="s">
        <v>145</v>
      </c>
      <c r="AF1" t="s">
        <v>538</v>
      </c>
      <c r="AG1" t="s">
        <v>146</v>
      </c>
      <c r="AH1" t="s">
        <v>558</v>
      </c>
      <c r="AI1" t="s">
        <v>146</v>
      </c>
      <c r="AJ1" t="s">
        <v>567</v>
      </c>
      <c r="AK1" t="s">
        <v>145</v>
      </c>
      <c r="AL1" t="s">
        <v>576</v>
      </c>
      <c r="AM1" t="s">
        <v>146</v>
      </c>
      <c r="AN1" t="s">
        <v>582</v>
      </c>
      <c r="AO1" t="s">
        <v>545</v>
      </c>
      <c r="AP1" t="s">
        <v>578</v>
      </c>
      <c r="AQ1" t="s">
        <v>574</v>
      </c>
      <c r="AR1" t="s">
        <v>562</v>
      </c>
      <c r="AS1" t="s">
        <v>560</v>
      </c>
      <c r="AT1" t="s">
        <v>580</v>
      </c>
      <c r="AU1" t="s">
        <v>145</v>
      </c>
      <c r="AV1" t="s">
        <v>572</v>
      </c>
      <c r="AW1" t="s">
        <v>553</v>
      </c>
      <c r="AX1" t="s">
        <v>569</v>
      </c>
      <c r="AY1" t="s">
        <v>548</v>
      </c>
      <c r="AZ1" t="s">
        <v>550</v>
      </c>
      <c r="BA1" t="s">
        <v>550</v>
      </c>
    </row>
    <row r="2" spans="1:5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45313</v>
      </c>
      <c r="W2" s="28" t="s">
        <v>148</v>
      </c>
      <c r="X2" t="s">
        <v>358</v>
      </c>
      <c r="Y2" t="s">
        <v>148</v>
      </c>
      <c r="Z2" t="s">
        <v>540</v>
      </c>
      <c r="AA2" t="s">
        <v>540</v>
      </c>
      <c r="AB2" t="s">
        <v>148</v>
      </c>
      <c r="AC2" t="s">
        <v>369</v>
      </c>
      <c r="AD2" t="s">
        <v>531</v>
      </c>
      <c r="AE2" t="s">
        <v>531</v>
      </c>
      <c r="AF2" t="s">
        <v>369</v>
      </c>
      <c r="AG2" t="s">
        <v>556</v>
      </c>
      <c r="AH2" t="s">
        <v>148</v>
      </c>
      <c r="AI2" t="s">
        <v>540</v>
      </c>
      <c r="AJ2" t="s">
        <v>145</v>
      </c>
      <c r="AK2" t="s">
        <v>540</v>
      </c>
      <c r="AL2" t="s">
        <v>148</v>
      </c>
      <c r="AM2" t="s">
        <v>564</v>
      </c>
      <c r="AN2" t="s">
        <v>149</v>
      </c>
      <c r="AO2" t="s">
        <v>546</v>
      </c>
      <c r="AP2" t="s">
        <v>148</v>
      </c>
      <c r="AQ2" t="s">
        <v>145</v>
      </c>
      <c r="AR2" t="s">
        <v>145</v>
      </c>
      <c r="AS2" t="s">
        <v>148</v>
      </c>
      <c r="AT2" t="s">
        <v>146</v>
      </c>
      <c r="AU2" t="s">
        <v>540</v>
      </c>
      <c r="AV2" t="s">
        <v>145</v>
      </c>
      <c r="AW2" t="s">
        <v>148</v>
      </c>
      <c r="AX2" t="s">
        <v>148</v>
      </c>
      <c r="AY2" t="s">
        <v>146</v>
      </c>
      <c r="AZ2" t="s">
        <v>148</v>
      </c>
      <c r="BA2" t="s">
        <v>148</v>
      </c>
    </row>
    <row r="3" spans="1:5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1.37</v>
      </c>
      <c r="K3" s="53">
        <v>108.13000000000001</v>
      </c>
      <c r="L3" s="53">
        <v>5.77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T3" t="s">
        <v>584</v>
      </c>
      <c r="W3">
        <v>9.61</v>
      </c>
      <c r="X3">
        <v>0.38</v>
      </c>
      <c r="Y3">
        <v>0</v>
      </c>
      <c r="Z3">
        <v>0</v>
      </c>
      <c r="AA3">
        <v>0</v>
      </c>
      <c r="AB3">
        <v>0</v>
      </c>
      <c r="AC3">
        <v>5.77</v>
      </c>
      <c r="AD3">
        <v>0</v>
      </c>
      <c r="AE3">
        <v>0</v>
      </c>
      <c r="AF3">
        <v>0</v>
      </c>
      <c r="AG3">
        <v>0</v>
      </c>
      <c r="AH3">
        <v>48.06</v>
      </c>
      <c r="AI3">
        <v>25.49</v>
      </c>
      <c r="AJ3">
        <v>0</v>
      </c>
      <c r="AK3">
        <v>59.55</v>
      </c>
      <c r="AL3">
        <v>11.53</v>
      </c>
      <c r="AM3">
        <v>50</v>
      </c>
      <c r="AN3">
        <v>1.37</v>
      </c>
      <c r="AO3">
        <v>0</v>
      </c>
      <c r="AP3">
        <v>8.17</v>
      </c>
      <c r="AQ3">
        <v>0</v>
      </c>
      <c r="AR3">
        <v>0</v>
      </c>
      <c r="AS3">
        <v>6.73</v>
      </c>
      <c r="AT3">
        <v>0</v>
      </c>
      <c r="AU3">
        <v>158.47999999999999</v>
      </c>
      <c r="AV3">
        <v>0</v>
      </c>
      <c r="AW3">
        <v>5.77</v>
      </c>
      <c r="AX3">
        <v>18.260000000000002</v>
      </c>
      <c r="AY3">
        <v>0</v>
      </c>
      <c r="AZ3">
        <v>0</v>
      </c>
      <c r="BA3">
        <v>0</v>
      </c>
    </row>
    <row r="4" spans="1:53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1.37</v>
      </c>
      <c r="K4" s="46">
        <v>108.13000000000001</v>
      </c>
      <c r="L4" s="46">
        <v>5.77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T4" t="s">
        <v>584</v>
      </c>
      <c r="W4">
        <v>9.61</v>
      </c>
      <c r="X4">
        <v>0.38</v>
      </c>
      <c r="Y4">
        <v>0</v>
      </c>
      <c r="Z4">
        <v>0</v>
      </c>
      <c r="AA4">
        <v>0</v>
      </c>
      <c r="AB4">
        <v>0</v>
      </c>
      <c r="AC4">
        <v>5.77</v>
      </c>
      <c r="AD4">
        <v>0</v>
      </c>
      <c r="AE4">
        <v>0</v>
      </c>
      <c r="AF4">
        <v>0</v>
      </c>
      <c r="AG4">
        <v>0</v>
      </c>
      <c r="AH4">
        <v>48.06</v>
      </c>
      <c r="AI4">
        <v>25.49</v>
      </c>
      <c r="AJ4">
        <v>0</v>
      </c>
      <c r="AK4">
        <v>59.55</v>
      </c>
      <c r="AL4">
        <v>11.53</v>
      </c>
      <c r="AM4">
        <v>50</v>
      </c>
      <c r="AN4">
        <v>1.37</v>
      </c>
      <c r="AO4">
        <v>0</v>
      </c>
      <c r="AP4">
        <v>8.17</v>
      </c>
      <c r="AQ4">
        <v>0</v>
      </c>
      <c r="AR4">
        <v>0</v>
      </c>
      <c r="AS4">
        <v>6.73</v>
      </c>
      <c r="AT4">
        <v>0</v>
      </c>
      <c r="AU4">
        <v>158.47999999999999</v>
      </c>
      <c r="AV4">
        <v>0</v>
      </c>
      <c r="AW4">
        <v>5.77</v>
      </c>
      <c r="AX4">
        <v>18.260000000000002</v>
      </c>
      <c r="AY4">
        <v>0</v>
      </c>
      <c r="AZ4">
        <v>0</v>
      </c>
      <c r="BA4">
        <v>0</v>
      </c>
    </row>
    <row r="5" spans="1:53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1.37</v>
      </c>
      <c r="K5" s="46">
        <v>108.13000000000001</v>
      </c>
      <c r="L5" s="46">
        <v>5.77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9.61</v>
      </c>
      <c r="X5">
        <v>0.38</v>
      </c>
      <c r="Y5">
        <v>0</v>
      </c>
      <c r="Z5">
        <v>0</v>
      </c>
      <c r="AA5">
        <v>0</v>
      </c>
      <c r="AB5">
        <v>0</v>
      </c>
      <c r="AC5">
        <v>5.77</v>
      </c>
      <c r="AD5">
        <v>0</v>
      </c>
      <c r="AE5">
        <v>0</v>
      </c>
      <c r="AF5">
        <v>0</v>
      </c>
      <c r="AG5">
        <v>0</v>
      </c>
      <c r="AH5">
        <v>48.06</v>
      </c>
      <c r="AI5">
        <v>25.49</v>
      </c>
      <c r="AJ5">
        <v>0</v>
      </c>
      <c r="AK5">
        <v>59.55</v>
      </c>
      <c r="AL5">
        <v>11.53</v>
      </c>
      <c r="AM5">
        <v>50</v>
      </c>
      <c r="AN5">
        <v>1.37</v>
      </c>
      <c r="AO5">
        <v>0</v>
      </c>
      <c r="AP5">
        <v>8.17</v>
      </c>
      <c r="AQ5">
        <v>0</v>
      </c>
      <c r="AR5">
        <v>0</v>
      </c>
      <c r="AS5">
        <v>6.73</v>
      </c>
      <c r="AT5">
        <v>0</v>
      </c>
      <c r="AU5">
        <v>158.47999999999999</v>
      </c>
      <c r="AV5">
        <v>0</v>
      </c>
      <c r="AW5">
        <v>5.77</v>
      </c>
      <c r="AX5">
        <v>18.260000000000002</v>
      </c>
      <c r="AY5">
        <v>0</v>
      </c>
      <c r="AZ5">
        <v>0</v>
      </c>
      <c r="BA5">
        <v>0</v>
      </c>
    </row>
    <row r="6" spans="1:53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1.37</v>
      </c>
      <c r="K6" s="46">
        <v>108.13000000000001</v>
      </c>
      <c r="L6" s="46">
        <v>5.77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9.61</v>
      </c>
      <c r="X6">
        <v>0.38</v>
      </c>
      <c r="Y6">
        <v>0</v>
      </c>
      <c r="Z6">
        <v>0</v>
      </c>
      <c r="AA6">
        <v>0</v>
      </c>
      <c r="AB6">
        <v>0</v>
      </c>
      <c r="AC6">
        <v>5.77</v>
      </c>
      <c r="AD6">
        <v>0</v>
      </c>
      <c r="AE6">
        <v>0</v>
      </c>
      <c r="AF6">
        <v>0</v>
      </c>
      <c r="AG6">
        <v>0</v>
      </c>
      <c r="AH6">
        <v>48.06</v>
      </c>
      <c r="AI6">
        <v>25.49</v>
      </c>
      <c r="AJ6">
        <v>0</v>
      </c>
      <c r="AK6">
        <v>59.55</v>
      </c>
      <c r="AL6">
        <v>11.53</v>
      </c>
      <c r="AM6">
        <v>50</v>
      </c>
      <c r="AN6">
        <v>1.37</v>
      </c>
      <c r="AO6">
        <v>0</v>
      </c>
      <c r="AP6">
        <v>8.17</v>
      </c>
      <c r="AQ6">
        <v>0</v>
      </c>
      <c r="AR6">
        <v>0</v>
      </c>
      <c r="AS6">
        <v>6.73</v>
      </c>
      <c r="AT6">
        <v>0</v>
      </c>
      <c r="AU6">
        <v>158.47999999999999</v>
      </c>
      <c r="AV6">
        <v>0</v>
      </c>
      <c r="AW6">
        <v>5.77</v>
      </c>
      <c r="AX6">
        <v>18.260000000000002</v>
      </c>
      <c r="AY6">
        <v>0</v>
      </c>
      <c r="AZ6">
        <v>0</v>
      </c>
      <c r="BA6">
        <v>0</v>
      </c>
    </row>
    <row r="7" spans="1:53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1.37</v>
      </c>
      <c r="K7" s="46">
        <v>108.13000000000001</v>
      </c>
      <c r="L7" s="46">
        <v>5.77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9.61</v>
      </c>
      <c r="X7">
        <v>0.38</v>
      </c>
      <c r="Y7">
        <v>0</v>
      </c>
      <c r="Z7">
        <v>0</v>
      </c>
      <c r="AA7">
        <v>0</v>
      </c>
      <c r="AB7">
        <v>0</v>
      </c>
      <c r="AC7">
        <v>5.77</v>
      </c>
      <c r="AD7">
        <v>0</v>
      </c>
      <c r="AE7">
        <v>0</v>
      </c>
      <c r="AF7">
        <v>0</v>
      </c>
      <c r="AG7">
        <v>0</v>
      </c>
      <c r="AH7">
        <v>48.06</v>
      </c>
      <c r="AI7">
        <v>25.49</v>
      </c>
      <c r="AJ7">
        <v>0</v>
      </c>
      <c r="AK7">
        <v>59.55</v>
      </c>
      <c r="AL7">
        <v>11.53</v>
      </c>
      <c r="AM7">
        <v>50</v>
      </c>
      <c r="AN7">
        <v>1.37</v>
      </c>
      <c r="AO7">
        <v>0</v>
      </c>
      <c r="AP7">
        <v>8.17</v>
      </c>
      <c r="AQ7">
        <v>0</v>
      </c>
      <c r="AR7">
        <v>0</v>
      </c>
      <c r="AS7">
        <v>6.73</v>
      </c>
      <c r="AT7">
        <v>0</v>
      </c>
      <c r="AU7">
        <v>158.47999999999999</v>
      </c>
      <c r="AV7">
        <v>0</v>
      </c>
      <c r="AW7">
        <v>5.77</v>
      </c>
      <c r="AX7">
        <v>18.260000000000002</v>
      </c>
      <c r="AY7">
        <v>0</v>
      </c>
      <c r="AZ7">
        <v>0</v>
      </c>
      <c r="BA7">
        <v>0</v>
      </c>
    </row>
    <row r="8" spans="1:53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1.37</v>
      </c>
      <c r="K8" s="46">
        <v>108.13000000000001</v>
      </c>
      <c r="L8" s="46">
        <v>5.77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9.61</v>
      </c>
      <c r="X8">
        <v>0.38</v>
      </c>
      <c r="Y8">
        <v>0</v>
      </c>
      <c r="Z8">
        <v>0</v>
      </c>
      <c r="AA8">
        <v>0</v>
      </c>
      <c r="AB8">
        <v>0</v>
      </c>
      <c r="AC8">
        <v>5.77</v>
      </c>
      <c r="AD8">
        <v>0</v>
      </c>
      <c r="AE8">
        <v>0</v>
      </c>
      <c r="AF8">
        <v>0</v>
      </c>
      <c r="AG8">
        <v>0</v>
      </c>
      <c r="AH8">
        <v>48.06</v>
      </c>
      <c r="AI8">
        <v>25.49</v>
      </c>
      <c r="AJ8">
        <v>0</v>
      </c>
      <c r="AK8">
        <v>59.55</v>
      </c>
      <c r="AL8">
        <v>11.53</v>
      </c>
      <c r="AM8">
        <v>50</v>
      </c>
      <c r="AN8">
        <v>1.37</v>
      </c>
      <c r="AO8">
        <v>0</v>
      </c>
      <c r="AP8">
        <v>8.17</v>
      </c>
      <c r="AQ8">
        <v>0</v>
      </c>
      <c r="AR8">
        <v>0</v>
      </c>
      <c r="AS8">
        <v>6.73</v>
      </c>
      <c r="AT8">
        <v>0</v>
      </c>
      <c r="AU8">
        <v>158.47999999999999</v>
      </c>
      <c r="AV8">
        <v>0</v>
      </c>
      <c r="AW8">
        <v>5.77</v>
      </c>
      <c r="AX8">
        <v>18.260000000000002</v>
      </c>
      <c r="AY8">
        <v>0</v>
      </c>
      <c r="AZ8">
        <v>0</v>
      </c>
      <c r="BA8">
        <v>0</v>
      </c>
    </row>
    <row r="9" spans="1:53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1.37</v>
      </c>
      <c r="K9" s="46">
        <v>108.13000000000001</v>
      </c>
      <c r="L9" s="46">
        <v>5.77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9.61</v>
      </c>
      <c r="X9">
        <v>0.38</v>
      </c>
      <c r="Y9">
        <v>0</v>
      </c>
      <c r="Z9">
        <v>0</v>
      </c>
      <c r="AA9">
        <v>0</v>
      </c>
      <c r="AB9">
        <v>0</v>
      </c>
      <c r="AC9">
        <v>5.77</v>
      </c>
      <c r="AD9">
        <v>0</v>
      </c>
      <c r="AE9">
        <v>0</v>
      </c>
      <c r="AF9">
        <v>0</v>
      </c>
      <c r="AG9">
        <v>0</v>
      </c>
      <c r="AH9">
        <v>48.06</v>
      </c>
      <c r="AI9">
        <v>25.49</v>
      </c>
      <c r="AJ9">
        <v>0</v>
      </c>
      <c r="AK9">
        <v>59.55</v>
      </c>
      <c r="AL9">
        <v>11.53</v>
      </c>
      <c r="AM9">
        <v>50</v>
      </c>
      <c r="AN9">
        <v>1.37</v>
      </c>
      <c r="AO9">
        <v>0</v>
      </c>
      <c r="AP9">
        <v>8.17</v>
      </c>
      <c r="AQ9">
        <v>0</v>
      </c>
      <c r="AR9">
        <v>0</v>
      </c>
      <c r="AS9">
        <v>6.73</v>
      </c>
      <c r="AT9">
        <v>0</v>
      </c>
      <c r="AU9">
        <v>158.47999999999999</v>
      </c>
      <c r="AV9">
        <v>0</v>
      </c>
      <c r="AW9">
        <v>5.77</v>
      </c>
      <c r="AX9">
        <v>18.260000000000002</v>
      </c>
      <c r="AY9">
        <v>0</v>
      </c>
      <c r="AZ9">
        <v>0</v>
      </c>
      <c r="BA9">
        <v>0</v>
      </c>
    </row>
    <row r="10" spans="1:53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1.37</v>
      </c>
      <c r="K10" s="46">
        <v>108.13000000000001</v>
      </c>
      <c r="L10" s="46">
        <v>5.77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9.61</v>
      </c>
      <c r="X10">
        <v>0.38</v>
      </c>
      <c r="Y10">
        <v>0</v>
      </c>
      <c r="Z10">
        <v>0</v>
      </c>
      <c r="AA10">
        <v>0</v>
      </c>
      <c r="AB10">
        <v>0</v>
      </c>
      <c r="AC10">
        <v>5.77</v>
      </c>
      <c r="AD10">
        <v>0</v>
      </c>
      <c r="AE10">
        <v>0</v>
      </c>
      <c r="AF10">
        <v>0</v>
      </c>
      <c r="AG10">
        <v>0</v>
      </c>
      <c r="AH10">
        <v>48.06</v>
      </c>
      <c r="AI10">
        <v>25.49</v>
      </c>
      <c r="AJ10">
        <v>0</v>
      </c>
      <c r="AK10">
        <v>59.55</v>
      </c>
      <c r="AL10">
        <v>11.53</v>
      </c>
      <c r="AM10">
        <v>50</v>
      </c>
      <c r="AN10">
        <v>1.37</v>
      </c>
      <c r="AO10">
        <v>0</v>
      </c>
      <c r="AP10">
        <v>8.17</v>
      </c>
      <c r="AQ10">
        <v>0</v>
      </c>
      <c r="AR10">
        <v>0</v>
      </c>
      <c r="AS10">
        <v>6.73</v>
      </c>
      <c r="AT10">
        <v>0</v>
      </c>
      <c r="AU10">
        <v>158.47999999999999</v>
      </c>
      <c r="AV10">
        <v>0</v>
      </c>
      <c r="AW10">
        <v>5.77</v>
      </c>
      <c r="AX10">
        <v>18.260000000000002</v>
      </c>
      <c r="AY10">
        <v>0</v>
      </c>
      <c r="AZ10">
        <v>0</v>
      </c>
      <c r="BA10">
        <v>0</v>
      </c>
    </row>
    <row r="11" spans="1:53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1.37</v>
      </c>
      <c r="K11" s="46">
        <v>108.13000000000001</v>
      </c>
      <c r="L11" s="46">
        <v>5.77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9.61</v>
      </c>
      <c r="X11">
        <v>0.38</v>
      </c>
      <c r="Y11">
        <v>0</v>
      </c>
      <c r="Z11">
        <v>0</v>
      </c>
      <c r="AA11">
        <v>0</v>
      </c>
      <c r="AB11">
        <v>0</v>
      </c>
      <c r="AC11">
        <v>5.77</v>
      </c>
      <c r="AD11">
        <v>0</v>
      </c>
      <c r="AE11">
        <v>0</v>
      </c>
      <c r="AF11">
        <v>0</v>
      </c>
      <c r="AG11">
        <v>0</v>
      </c>
      <c r="AH11">
        <v>48.06</v>
      </c>
      <c r="AI11">
        <v>25.49</v>
      </c>
      <c r="AJ11">
        <v>0</v>
      </c>
      <c r="AK11">
        <v>59.55</v>
      </c>
      <c r="AL11">
        <v>11.53</v>
      </c>
      <c r="AM11">
        <v>50</v>
      </c>
      <c r="AN11">
        <v>1.37</v>
      </c>
      <c r="AO11">
        <v>0</v>
      </c>
      <c r="AP11">
        <v>8.17</v>
      </c>
      <c r="AQ11">
        <v>0</v>
      </c>
      <c r="AR11">
        <v>0</v>
      </c>
      <c r="AS11">
        <v>6.73</v>
      </c>
      <c r="AT11">
        <v>0</v>
      </c>
      <c r="AU11">
        <v>158.47999999999999</v>
      </c>
      <c r="AV11">
        <v>0</v>
      </c>
      <c r="AW11">
        <v>5.77</v>
      </c>
      <c r="AX11">
        <v>18.260000000000002</v>
      </c>
      <c r="AY11">
        <v>0</v>
      </c>
      <c r="AZ11">
        <v>0</v>
      </c>
      <c r="BA11">
        <v>0</v>
      </c>
    </row>
    <row r="12" spans="1:53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1.37</v>
      </c>
      <c r="K12" s="46">
        <v>108.13000000000001</v>
      </c>
      <c r="L12" s="46">
        <v>5.77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9.61</v>
      </c>
      <c r="X12">
        <v>0.38</v>
      </c>
      <c r="Y12">
        <v>0</v>
      </c>
      <c r="Z12">
        <v>0</v>
      </c>
      <c r="AA12">
        <v>0</v>
      </c>
      <c r="AB12">
        <v>0</v>
      </c>
      <c r="AC12">
        <v>5.77</v>
      </c>
      <c r="AD12">
        <v>0</v>
      </c>
      <c r="AE12">
        <v>0</v>
      </c>
      <c r="AF12">
        <v>0</v>
      </c>
      <c r="AG12">
        <v>0</v>
      </c>
      <c r="AH12">
        <v>48.06</v>
      </c>
      <c r="AI12">
        <v>25.49</v>
      </c>
      <c r="AJ12">
        <v>0</v>
      </c>
      <c r="AK12">
        <v>59.55</v>
      </c>
      <c r="AL12">
        <v>11.53</v>
      </c>
      <c r="AM12">
        <v>50</v>
      </c>
      <c r="AN12">
        <v>1.37</v>
      </c>
      <c r="AO12">
        <v>0</v>
      </c>
      <c r="AP12">
        <v>8.17</v>
      </c>
      <c r="AQ12">
        <v>0</v>
      </c>
      <c r="AR12">
        <v>0</v>
      </c>
      <c r="AS12">
        <v>6.73</v>
      </c>
      <c r="AT12">
        <v>0</v>
      </c>
      <c r="AU12">
        <v>158.47999999999999</v>
      </c>
      <c r="AV12">
        <v>0</v>
      </c>
      <c r="AW12">
        <v>5.77</v>
      </c>
      <c r="AX12">
        <v>18.260000000000002</v>
      </c>
      <c r="AY12">
        <v>0</v>
      </c>
      <c r="AZ12">
        <v>0</v>
      </c>
      <c r="BA12">
        <v>0</v>
      </c>
    </row>
    <row r="13" spans="1:53">
      <c r="A13" t="s">
        <v>242</v>
      </c>
      <c r="G13" t="s">
        <v>55</v>
      </c>
      <c r="H13" s="73">
        <v>0.38</v>
      </c>
      <c r="I13" s="46">
        <v>0</v>
      </c>
      <c r="J13" s="46">
        <v>1.37</v>
      </c>
      <c r="K13" s="46">
        <v>108.13000000000001</v>
      </c>
      <c r="L13" s="46">
        <v>5.77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9.61</v>
      </c>
      <c r="X13">
        <v>0.38</v>
      </c>
      <c r="Y13">
        <v>0</v>
      </c>
      <c r="Z13">
        <v>0</v>
      </c>
      <c r="AA13">
        <v>0</v>
      </c>
      <c r="AB13">
        <v>0</v>
      </c>
      <c r="AC13">
        <v>5.77</v>
      </c>
      <c r="AD13">
        <v>0</v>
      </c>
      <c r="AE13">
        <v>0</v>
      </c>
      <c r="AF13">
        <v>0</v>
      </c>
      <c r="AG13">
        <v>0</v>
      </c>
      <c r="AH13">
        <v>48.06</v>
      </c>
      <c r="AI13">
        <v>25.49</v>
      </c>
      <c r="AJ13">
        <v>0</v>
      </c>
      <c r="AK13">
        <v>59.55</v>
      </c>
      <c r="AL13">
        <v>11.53</v>
      </c>
      <c r="AM13">
        <v>50</v>
      </c>
      <c r="AN13">
        <v>1.37</v>
      </c>
      <c r="AO13">
        <v>0</v>
      </c>
      <c r="AP13">
        <v>8.17</v>
      </c>
      <c r="AQ13">
        <v>0</v>
      </c>
      <c r="AR13">
        <v>0</v>
      </c>
      <c r="AS13">
        <v>6.73</v>
      </c>
      <c r="AT13">
        <v>0</v>
      </c>
      <c r="AU13">
        <v>158.47999999999999</v>
      </c>
      <c r="AV13">
        <v>0</v>
      </c>
      <c r="AW13">
        <v>5.77</v>
      </c>
      <c r="AX13">
        <v>18.260000000000002</v>
      </c>
      <c r="AY13">
        <v>0</v>
      </c>
      <c r="AZ13">
        <v>0</v>
      </c>
      <c r="BA13">
        <v>0</v>
      </c>
    </row>
    <row r="14" spans="1:53">
      <c r="A14" t="s">
        <v>243</v>
      </c>
      <c r="G14" t="s">
        <v>56</v>
      </c>
      <c r="H14" s="73">
        <v>0.38</v>
      </c>
      <c r="I14" s="46">
        <v>0</v>
      </c>
      <c r="J14" s="46">
        <v>1.37</v>
      </c>
      <c r="K14" s="46">
        <v>108.13000000000001</v>
      </c>
      <c r="L14" s="46">
        <v>5.77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9.61</v>
      </c>
      <c r="X14">
        <v>0.38</v>
      </c>
      <c r="Y14">
        <v>0</v>
      </c>
      <c r="Z14">
        <v>0</v>
      </c>
      <c r="AA14">
        <v>0</v>
      </c>
      <c r="AB14">
        <v>0</v>
      </c>
      <c r="AC14">
        <v>5.77</v>
      </c>
      <c r="AD14">
        <v>0</v>
      </c>
      <c r="AE14">
        <v>0</v>
      </c>
      <c r="AF14">
        <v>0</v>
      </c>
      <c r="AG14">
        <v>0</v>
      </c>
      <c r="AH14">
        <v>48.06</v>
      </c>
      <c r="AI14">
        <v>25.49</v>
      </c>
      <c r="AJ14">
        <v>0</v>
      </c>
      <c r="AK14">
        <v>59.55</v>
      </c>
      <c r="AL14">
        <v>11.53</v>
      </c>
      <c r="AM14">
        <v>50</v>
      </c>
      <c r="AN14">
        <v>1.37</v>
      </c>
      <c r="AO14">
        <v>0</v>
      </c>
      <c r="AP14">
        <v>8.17</v>
      </c>
      <c r="AQ14">
        <v>0</v>
      </c>
      <c r="AR14">
        <v>0</v>
      </c>
      <c r="AS14">
        <v>6.73</v>
      </c>
      <c r="AT14">
        <v>0</v>
      </c>
      <c r="AU14">
        <v>158.47999999999999</v>
      </c>
      <c r="AV14">
        <v>0</v>
      </c>
      <c r="AW14">
        <v>5.77</v>
      </c>
      <c r="AX14">
        <v>18.260000000000002</v>
      </c>
      <c r="AY14">
        <v>0</v>
      </c>
      <c r="AZ14">
        <v>0</v>
      </c>
      <c r="BA14">
        <v>0</v>
      </c>
    </row>
    <row r="15" spans="1:53">
      <c r="A15" t="s">
        <v>244</v>
      </c>
      <c r="G15" t="s">
        <v>57</v>
      </c>
      <c r="H15" s="73">
        <v>0.38</v>
      </c>
      <c r="I15" s="46">
        <v>0</v>
      </c>
      <c r="J15" s="46">
        <v>1.37</v>
      </c>
      <c r="K15" s="46">
        <v>108.13000000000001</v>
      </c>
      <c r="L15" s="46">
        <v>5.77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9.61</v>
      </c>
      <c r="X15">
        <v>0.38</v>
      </c>
      <c r="Y15">
        <v>0</v>
      </c>
      <c r="Z15">
        <v>0</v>
      </c>
      <c r="AA15">
        <v>0</v>
      </c>
      <c r="AB15">
        <v>0</v>
      </c>
      <c r="AC15">
        <v>5.77</v>
      </c>
      <c r="AD15">
        <v>0</v>
      </c>
      <c r="AE15">
        <v>0</v>
      </c>
      <c r="AF15">
        <v>0</v>
      </c>
      <c r="AG15">
        <v>0</v>
      </c>
      <c r="AH15">
        <v>48.06</v>
      </c>
      <c r="AI15">
        <v>25.49</v>
      </c>
      <c r="AJ15">
        <v>0</v>
      </c>
      <c r="AK15">
        <v>59.55</v>
      </c>
      <c r="AL15">
        <v>11.53</v>
      </c>
      <c r="AM15">
        <v>50</v>
      </c>
      <c r="AN15">
        <v>1.37</v>
      </c>
      <c r="AO15">
        <v>0</v>
      </c>
      <c r="AP15">
        <v>8.17</v>
      </c>
      <c r="AQ15">
        <v>0</v>
      </c>
      <c r="AR15">
        <v>0</v>
      </c>
      <c r="AS15">
        <v>6.73</v>
      </c>
      <c r="AT15">
        <v>0</v>
      </c>
      <c r="AU15">
        <v>158.47999999999999</v>
      </c>
      <c r="AV15">
        <v>0</v>
      </c>
      <c r="AW15">
        <v>5.77</v>
      </c>
      <c r="AX15">
        <v>18.260000000000002</v>
      </c>
      <c r="AY15">
        <v>0</v>
      </c>
      <c r="AZ15">
        <v>0</v>
      </c>
      <c r="BA15">
        <v>0</v>
      </c>
    </row>
    <row r="16" spans="1:53">
      <c r="A16" t="s">
        <v>245</v>
      </c>
      <c r="G16" t="s">
        <v>58</v>
      </c>
      <c r="H16" s="73">
        <v>0.38</v>
      </c>
      <c r="I16" s="46">
        <v>0</v>
      </c>
      <c r="J16" s="46">
        <v>1.37</v>
      </c>
      <c r="K16" s="46">
        <v>108.13000000000001</v>
      </c>
      <c r="L16" s="46">
        <v>5.77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9.61</v>
      </c>
      <c r="X16">
        <v>0.38</v>
      </c>
      <c r="Y16">
        <v>0</v>
      </c>
      <c r="Z16">
        <v>0</v>
      </c>
      <c r="AA16">
        <v>0</v>
      </c>
      <c r="AB16">
        <v>0</v>
      </c>
      <c r="AC16">
        <v>5.77</v>
      </c>
      <c r="AD16">
        <v>0</v>
      </c>
      <c r="AE16">
        <v>0</v>
      </c>
      <c r="AF16">
        <v>0</v>
      </c>
      <c r="AG16">
        <v>0</v>
      </c>
      <c r="AH16">
        <v>48.06</v>
      </c>
      <c r="AI16">
        <v>25.49</v>
      </c>
      <c r="AJ16">
        <v>0</v>
      </c>
      <c r="AK16">
        <v>59.55</v>
      </c>
      <c r="AL16">
        <v>11.53</v>
      </c>
      <c r="AM16">
        <v>50</v>
      </c>
      <c r="AN16">
        <v>1.37</v>
      </c>
      <c r="AO16">
        <v>0</v>
      </c>
      <c r="AP16">
        <v>8.17</v>
      </c>
      <c r="AQ16">
        <v>0</v>
      </c>
      <c r="AR16">
        <v>0</v>
      </c>
      <c r="AS16">
        <v>6.73</v>
      </c>
      <c r="AT16">
        <v>0</v>
      </c>
      <c r="AU16">
        <v>158.47999999999999</v>
      </c>
      <c r="AV16">
        <v>0</v>
      </c>
      <c r="AW16">
        <v>5.77</v>
      </c>
      <c r="AX16">
        <v>18.260000000000002</v>
      </c>
      <c r="AY16">
        <v>0</v>
      </c>
      <c r="AZ16">
        <v>0</v>
      </c>
      <c r="BA16">
        <v>0</v>
      </c>
    </row>
    <row r="17" spans="1:53">
      <c r="A17" t="s">
        <v>246</v>
      </c>
      <c r="G17" t="s">
        <v>59</v>
      </c>
      <c r="H17" s="73">
        <v>0.38</v>
      </c>
      <c r="I17" s="46">
        <v>0</v>
      </c>
      <c r="J17" s="46">
        <v>1.37</v>
      </c>
      <c r="K17" s="46">
        <v>108.13000000000001</v>
      </c>
      <c r="L17" s="46">
        <v>5.77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9.61</v>
      </c>
      <c r="X17">
        <v>0.38</v>
      </c>
      <c r="Y17">
        <v>0</v>
      </c>
      <c r="Z17">
        <v>0</v>
      </c>
      <c r="AA17">
        <v>0</v>
      </c>
      <c r="AB17">
        <v>0</v>
      </c>
      <c r="AC17">
        <v>5.77</v>
      </c>
      <c r="AD17">
        <v>0</v>
      </c>
      <c r="AE17">
        <v>0</v>
      </c>
      <c r="AF17">
        <v>0</v>
      </c>
      <c r="AG17">
        <v>0</v>
      </c>
      <c r="AH17">
        <v>48.06</v>
      </c>
      <c r="AI17">
        <v>25.49</v>
      </c>
      <c r="AJ17">
        <v>0</v>
      </c>
      <c r="AK17">
        <v>59.55</v>
      </c>
      <c r="AL17">
        <v>11.53</v>
      </c>
      <c r="AM17">
        <v>50</v>
      </c>
      <c r="AN17">
        <v>1.37</v>
      </c>
      <c r="AO17">
        <v>0</v>
      </c>
      <c r="AP17">
        <v>8.17</v>
      </c>
      <c r="AQ17">
        <v>0</v>
      </c>
      <c r="AR17">
        <v>0</v>
      </c>
      <c r="AS17">
        <v>6.73</v>
      </c>
      <c r="AT17">
        <v>0</v>
      </c>
      <c r="AU17">
        <v>158.47999999999999</v>
      </c>
      <c r="AV17">
        <v>0</v>
      </c>
      <c r="AW17">
        <v>5.77</v>
      </c>
      <c r="AX17">
        <v>18.260000000000002</v>
      </c>
      <c r="AY17">
        <v>0</v>
      </c>
      <c r="AZ17">
        <v>0</v>
      </c>
      <c r="BA17">
        <v>0</v>
      </c>
    </row>
    <row r="18" spans="1:53">
      <c r="A18" t="s">
        <v>247</v>
      </c>
      <c r="G18" t="s">
        <v>60</v>
      </c>
      <c r="H18" s="73">
        <v>0.38</v>
      </c>
      <c r="I18" s="46">
        <v>0</v>
      </c>
      <c r="J18" s="46">
        <v>1.37</v>
      </c>
      <c r="K18" s="46">
        <v>108.13000000000001</v>
      </c>
      <c r="L18" s="46">
        <v>5.77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9.61</v>
      </c>
      <c r="X18">
        <v>0.38</v>
      </c>
      <c r="Y18">
        <v>0</v>
      </c>
      <c r="Z18">
        <v>0</v>
      </c>
      <c r="AA18">
        <v>0</v>
      </c>
      <c r="AB18">
        <v>0</v>
      </c>
      <c r="AC18">
        <v>5.77</v>
      </c>
      <c r="AD18">
        <v>0</v>
      </c>
      <c r="AE18">
        <v>0</v>
      </c>
      <c r="AF18">
        <v>0</v>
      </c>
      <c r="AG18">
        <v>0</v>
      </c>
      <c r="AH18">
        <v>48.06</v>
      </c>
      <c r="AI18">
        <v>25.49</v>
      </c>
      <c r="AJ18">
        <v>0</v>
      </c>
      <c r="AK18">
        <v>59.55</v>
      </c>
      <c r="AL18">
        <v>11.53</v>
      </c>
      <c r="AM18">
        <v>50</v>
      </c>
      <c r="AN18">
        <v>1.37</v>
      </c>
      <c r="AO18">
        <v>0</v>
      </c>
      <c r="AP18">
        <v>8.17</v>
      </c>
      <c r="AQ18">
        <v>0</v>
      </c>
      <c r="AR18">
        <v>0</v>
      </c>
      <c r="AS18">
        <v>6.73</v>
      </c>
      <c r="AT18">
        <v>0</v>
      </c>
      <c r="AU18">
        <v>158.47999999999999</v>
      </c>
      <c r="AV18">
        <v>0</v>
      </c>
      <c r="AW18">
        <v>5.77</v>
      </c>
      <c r="AX18">
        <v>18.260000000000002</v>
      </c>
      <c r="AY18">
        <v>0</v>
      </c>
      <c r="AZ18">
        <v>0</v>
      </c>
      <c r="BA18">
        <v>0</v>
      </c>
    </row>
    <row r="19" spans="1:53">
      <c r="A19" t="s">
        <v>261</v>
      </c>
      <c r="G19" t="s">
        <v>61</v>
      </c>
      <c r="H19" s="73">
        <v>0.38</v>
      </c>
      <c r="I19" s="46">
        <v>0</v>
      </c>
      <c r="J19" s="46">
        <v>1.29</v>
      </c>
      <c r="K19" s="46">
        <v>108.13000000000001</v>
      </c>
      <c r="L19" s="46">
        <v>5.77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9.61</v>
      </c>
      <c r="X19">
        <v>0.38</v>
      </c>
      <c r="Y19">
        <v>0</v>
      </c>
      <c r="Z19">
        <v>0</v>
      </c>
      <c r="AA19">
        <v>0</v>
      </c>
      <c r="AB19">
        <v>0</v>
      </c>
      <c r="AC19">
        <v>5.77</v>
      </c>
      <c r="AD19">
        <v>0</v>
      </c>
      <c r="AE19">
        <v>0</v>
      </c>
      <c r="AF19">
        <v>0</v>
      </c>
      <c r="AG19">
        <v>0</v>
      </c>
      <c r="AH19">
        <v>48.06</v>
      </c>
      <c r="AI19">
        <v>25.49</v>
      </c>
      <c r="AJ19">
        <v>0</v>
      </c>
      <c r="AK19">
        <v>59.55</v>
      </c>
      <c r="AL19">
        <v>11.53</v>
      </c>
      <c r="AM19">
        <v>50</v>
      </c>
      <c r="AN19">
        <v>1.29</v>
      </c>
      <c r="AO19">
        <v>0</v>
      </c>
      <c r="AP19">
        <v>8.17</v>
      </c>
      <c r="AQ19">
        <v>0</v>
      </c>
      <c r="AR19">
        <v>0</v>
      </c>
      <c r="AS19">
        <v>6.73</v>
      </c>
      <c r="AT19">
        <v>0</v>
      </c>
      <c r="AU19">
        <v>158.47999999999999</v>
      </c>
      <c r="AV19">
        <v>0</v>
      </c>
      <c r="AW19">
        <v>5.77</v>
      </c>
      <c r="AX19">
        <v>18.260000000000002</v>
      </c>
      <c r="AY19">
        <v>0</v>
      </c>
      <c r="AZ19">
        <v>0</v>
      </c>
      <c r="BA19">
        <v>0</v>
      </c>
    </row>
    <row r="20" spans="1:53">
      <c r="A20" t="s">
        <v>262</v>
      </c>
      <c r="G20" t="s">
        <v>62</v>
      </c>
      <c r="H20" s="73">
        <v>0.38</v>
      </c>
      <c r="I20" s="46">
        <v>0</v>
      </c>
      <c r="J20" s="46">
        <v>1.29</v>
      </c>
      <c r="K20" s="46">
        <v>108.13000000000001</v>
      </c>
      <c r="L20" s="46">
        <v>5.77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9.61</v>
      </c>
      <c r="X20">
        <v>0.38</v>
      </c>
      <c r="Y20">
        <v>0</v>
      </c>
      <c r="Z20">
        <v>0</v>
      </c>
      <c r="AA20">
        <v>0</v>
      </c>
      <c r="AB20">
        <v>0</v>
      </c>
      <c r="AC20">
        <v>5.77</v>
      </c>
      <c r="AD20">
        <v>0</v>
      </c>
      <c r="AE20">
        <v>0</v>
      </c>
      <c r="AF20">
        <v>0</v>
      </c>
      <c r="AG20">
        <v>0</v>
      </c>
      <c r="AH20">
        <v>48.06</v>
      </c>
      <c r="AI20">
        <v>25.49</v>
      </c>
      <c r="AJ20">
        <v>0</v>
      </c>
      <c r="AK20">
        <v>59.55</v>
      </c>
      <c r="AL20">
        <v>11.53</v>
      </c>
      <c r="AM20">
        <v>50</v>
      </c>
      <c r="AN20">
        <v>1.29</v>
      </c>
      <c r="AO20">
        <v>0</v>
      </c>
      <c r="AP20">
        <v>8.17</v>
      </c>
      <c r="AQ20">
        <v>0</v>
      </c>
      <c r="AR20">
        <v>0</v>
      </c>
      <c r="AS20">
        <v>6.73</v>
      </c>
      <c r="AT20">
        <v>0</v>
      </c>
      <c r="AU20">
        <v>158.47999999999999</v>
      </c>
      <c r="AV20">
        <v>0</v>
      </c>
      <c r="AW20">
        <v>5.77</v>
      </c>
      <c r="AX20">
        <v>18.260000000000002</v>
      </c>
      <c r="AY20">
        <v>0</v>
      </c>
      <c r="AZ20">
        <v>0</v>
      </c>
      <c r="BA20">
        <v>0</v>
      </c>
    </row>
    <row r="21" spans="1:53">
      <c r="A21" t="s">
        <v>248</v>
      </c>
      <c r="G21" t="s">
        <v>63</v>
      </c>
      <c r="H21" s="73">
        <v>0.38</v>
      </c>
      <c r="I21" s="46">
        <v>0</v>
      </c>
      <c r="J21" s="46">
        <v>1.29</v>
      </c>
      <c r="K21" s="46">
        <v>108.13000000000001</v>
      </c>
      <c r="L21" s="46">
        <v>5.77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9.61</v>
      </c>
      <c r="X21">
        <v>0.38</v>
      </c>
      <c r="Y21">
        <v>0</v>
      </c>
      <c r="Z21">
        <v>0</v>
      </c>
      <c r="AA21">
        <v>0</v>
      </c>
      <c r="AB21">
        <v>0</v>
      </c>
      <c r="AC21">
        <v>5.77</v>
      </c>
      <c r="AD21">
        <v>0</v>
      </c>
      <c r="AE21">
        <v>0</v>
      </c>
      <c r="AF21">
        <v>0</v>
      </c>
      <c r="AG21">
        <v>0</v>
      </c>
      <c r="AH21">
        <v>48.06</v>
      </c>
      <c r="AI21">
        <v>25.49</v>
      </c>
      <c r="AJ21">
        <v>0</v>
      </c>
      <c r="AK21">
        <v>59.55</v>
      </c>
      <c r="AL21">
        <v>11.53</v>
      </c>
      <c r="AM21">
        <v>50</v>
      </c>
      <c r="AN21">
        <v>1.29</v>
      </c>
      <c r="AO21">
        <v>0</v>
      </c>
      <c r="AP21">
        <v>8.17</v>
      </c>
      <c r="AQ21">
        <v>0</v>
      </c>
      <c r="AR21">
        <v>0</v>
      </c>
      <c r="AS21">
        <v>6.73</v>
      </c>
      <c r="AT21">
        <v>0</v>
      </c>
      <c r="AU21">
        <v>158.47999999999999</v>
      </c>
      <c r="AV21">
        <v>0</v>
      </c>
      <c r="AW21">
        <v>5.77</v>
      </c>
      <c r="AX21">
        <v>18.260000000000002</v>
      </c>
      <c r="AY21">
        <v>0</v>
      </c>
      <c r="AZ21">
        <v>0</v>
      </c>
      <c r="BA21">
        <v>0</v>
      </c>
    </row>
    <row r="22" spans="1:53">
      <c r="A22" t="s">
        <v>249</v>
      </c>
      <c r="G22" t="s">
        <v>64</v>
      </c>
      <c r="H22" s="73">
        <v>0.38</v>
      </c>
      <c r="I22" s="46">
        <v>0</v>
      </c>
      <c r="J22" s="46">
        <v>1.29</v>
      </c>
      <c r="K22" s="46">
        <v>108.13000000000001</v>
      </c>
      <c r="L22" s="46">
        <v>5.77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9.61</v>
      </c>
      <c r="X22">
        <v>0.38</v>
      </c>
      <c r="Y22">
        <v>0</v>
      </c>
      <c r="Z22">
        <v>0</v>
      </c>
      <c r="AA22">
        <v>0</v>
      </c>
      <c r="AB22">
        <v>0</v>
      </c>
      <c r="AC22">
        <v>5.77</v>
      </c>
      <c r="AD22">
        <v>0</v>
      </c>
      <c r="AE22">
        <v>0</v>
      </c>
      <c r="AF22">
        <v>0</v>
      </c>
      <c r="AG22">
        <v>0</v>
      </c>
      <c r="AH22">
        <v>48.06</v>
      </c>
      <c r="AI22">
        <v>25.49</v>
      </c>
      <c r="AJ22">
        <v>0</v>
      </c>
      <c r="AK22">
        <v>59.55</v>
      </c>
      <c r="AL22">
        <v>11.53</v>
      </c>
      <c r="AM22">
        <v>50</v>
      </c>
      <c r="AN22">
        <v>1.29</v>
      </c>
      <c r="AO22">
        <v>0</v>
      </c>
      <c r="AP22">
        <v>8.17</v>
      </c>
      <c r="AQ22">
        <v>0</v>
      </c>
      <c r="AR22">
        <v>0</v>
      </c>
      <c r="AS22">
        <v>6.73</v>
      </c>
      <c r="AT22">
        <v>0</v>
      </c>
      <c r="AU22">
        <v>158.47999999999999</v>
      </c>
      <c r="AV22">
        <v>0</v>
      </c>
      <c r="AW22">
        <v>5.77</v>
      </c>
      <c r="AX22">
        <v>18.260000000000002</v>
      </c>
      <c r="AY22">
        <v>0</v>
      </c>
      <c r="AZ22">
        <v>0</v>
      </c>
      <c r="BA22">
        <v>0</v>
      </c>
    </row>
    <row r="23" spans="1:53">
      <c r="A23" t="s">
        <v>250</v>
      </c>
      <c r="G23" t="s">
        <v>65</v>
      </c>
      <c r="H23" s="73">
        <v>0.43</v>
      </c>
      <c r="I23" s="46">
        <v>0</v>
      </c>
      <c r="J23" s="46">
        <v>1.29</v>
      </c>
      <c r="K23" s="46">
        <v>108.13000000000001</v>
      </c>
      <c r="L23" s="46">
        <v>5.77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9.61</v>
      </c>
      <c r="X23">
        <v>0.43</v>
      </c>
      <c r="Y23">
        <v>0</v>
      </c>
      <c r="Z23">
        <v>0</v>
      </c>
      <c r="AA23">
        <v>0</v>
      </c>
      <c r="AB23">
        <v>0</v>
      </c>
      <c r="AC23">
        <v>5.77</v>
      </c>
      <c r="AD23">
        <v>0</v>
      </c>
      <c r="AE23">
        <v>0</v>
      </c>
      <c r="AF23">
        <v>0</v>
      </c>
      <c r="AG23">
        <v>0</v>
      </c>
      <c r="AH23">
        <v>48.06</v>
      </c>
      <c r="AI23">
        <v>25.49</v>
      </c>
      <c r="AJ23">
        <v>0</v>
      </c>
      <c r="AK23">
        <v>59.55</v>
      </c>
      <c r="AL23">
        <v>11.53</v>
      </c>
      <c r="AM23">
        <v>50</v>
      </c>
      <c r="AN23">
        <v>1.29</v>
      </c>
      <c r="AO23">
        <v>0</v>
      </c>
      <c r="AP23">
        <v>8.17</v>
      </c>
      <c r="AQ23">
        <v>0</v>
      </c>
      <c r="AR23">
        <v>0</v>
      </c>
      <c r="AS23">
        <v>6.73</v>
      </c>
      <c r="AT23">
        <v>0</v>
      </c>
      <c r="AU23">
        <v>158.47999999999999</v>
      </c>
      <c r="AV23">
        <v>0</v>
      </c>
      <c r="AW23">
        <v>5.77</v>
      </c>
      <c r="AX23">
        <v>18.260000000000002</v>
      </c>
      <c r="AY23">
        <v>0</v>
      </c>
      <c r="AZ23">
        <v>0</v>
      </c>
      <c r="BA23">
        <v>0</v>
      </c>
    </row>
    <row r="24" spans="1:53">
      <c r="A24" t="s">
        <v>251</v>
      </c>
      <c r="G24" t="s">
        <v>66</v>
      </c>
      <c r="H24" s="73">
        <v>0.43</v>
      </c>
      <c r="I24" s="46">
        <v>0</v>
      </c>
      <c r="J24" s="46">
        <v>1.29</v>
      </c>
      <c r="K24" s="46">
        <v>108.13000000000001</v>
      </c>
      <c r="L24" s="46">
        <v>5.77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9.61</v>
      </c>
      <c r="X24">
        <v>0.43</v>
      </c>
      <c r="Y24">
        <v>0</v>
      </c>
      <c r="Z24">
        <v>0</v>
      </c>
      <c r="AA24">
        <v>0</v>
      </c>
      <c r="AB24">
        <v>0</v>
      </c>
      <c r="AC24">
        <v>5.77</v>
      </c>
      <c r="AD24">
        <v>0</v>
      </c>
      <c r="AE24">
        <v>0</v>
      </c>
      <c r="AF24">
        <v>0</v>
      </c>
      <c r="AG24">
        <v>0</v>
      </c>
      <c r="AH24">
        <v>48.06</v>
      </c>
      <c r="AI24">
        <v>25.49</v>
      </c>
      <c r="AJ24">
        <v>0</v>
      </c>
      <c r="AK24">
        <v>59.55</v>
      </c>
      <c r="AL24">
        <v>11.53</v>
      </c>
      <c r="AM24">
        <v>50</v>
      </c>
      <c r="AN24">
        <v>1.29</v>
      </c>
      <c r="AO24">
        <v>0</v>
      </c>
      <c r="AP24">
        <v>8.17</v>
      </c>
      <c r="AQ24">
        <v>0</v>
      </c>
      <c r="AR24">
        <v>0</v>
      </c>
      <c r="AS24">
        <v>6.73</v>
      </c>
      <c r="AT24">
        <v>0</v>
      </c>
      <c r="AU24">
        <v>158.47999999999999</v>
      </c>
      <c r="AV24">
        <v>0</v>
      </c>
      <c r="AW24">
        <v>5.77</v>
      </c>
      <c r="AX24">
        <v>18.260000000000002</v>
      </c>
      <c r="AY24">
        <v>0</v>
      </c>
      <c r="AZ24">
        <v>0</v>
      </c>
      <c r="BA24">
        <v>0</v>
      </c>
    </row>
    <row r="25" spans="1:53">
      <c r="A25" t="s">
        <v>252</v>
      </c>
      <c r="G25" t="s">
        <v>67</v>
      </c>
      <c r="H25" s="73">
        <v>0.43</v>
      </c>
      <c r="I25" s="46">
        <v>0</v>
      </c>
      <c r="J25" s="46">
        <v>1.29</v>
      </c>
      <c r="K25" s="46">
        <v>108.13000000000001</v>
      </c>
      <c r="L25" s="46">
        <v>5.77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9.61</v>
      </c>
      <c r="X25">
        <v>0.43</v>
      </c>
      <c r="Y25">
        <v>0</v>
      </c>
      <c r="Z25">
        <v>0</v>
      </c>
      <c r="AA25">
        <v>0</v>
      </c>
      <c r="AB25">
        <v>0</v>
      </c>
      <c r="AC25">
        <v>5.77</v>
      </c>
      <c r="AD25">
        <v>0</v>
      </c>
      <c r="AE25">
        <v>0</v>
      </c>
      <c r="AF25">
        <v>0</v>
      </c>
      <c r="AG25">
        <v>0</v>
      </c>
      <c r="AH25">
        <v>48.06</v>
      </c>
      <c r="AI25">
        <v>25.49</v>
      </c>
      <c r="AJ25">
        <v>0</v>
      </c>
      <c r="AK25">
        <v>59.55</v>
      </c>
      <c r="AL25">
        <v>11.53</v>
      </c>
      <c r="AM25">
        <v>50</v>
      </c>
      <c r="AN25">
        <v>1.29</v>
      </c>
      <c r="AO25">
        <v>0</v>
      </c>
      <c r="AP25">
        <v>8.17</v>
      </c>
      <c r="AQ25">
        <v>0</v>
      </c>
      <c r="AR25">
        <v>0</v>
      </c>
      <c r="AS25">
        <v>6.73</v>
      </c>
      <c r="AT25">
        <v>0</v>
      </c>
      <c r="AU25">
        <v>158.47999999999999</v>
      </c>
      <c r="AV25">
        <v>0</v>
      </c>
      <c r="AW25">
        <v>5.77</v>
      </c>
      <c r="AX25">
        <v>18.260000000000002</v>
      </c>
      <c r="AY25">
        <v>0</v>
      </c>
      <c r="AZ25">
        <v>0</v>
      </c>
      <c r="BA25">
        <v>0</v>
      </c>
    </row>
    <row r="26" spans="1:53">
      <c r="A26" t="s">
        <v>253</v>
      </c>
      <c r="G26" t="s">
        <v>68</v>
      </c>
      <c r="H26" s="73">
        <v>0.43</v>
      </c>
      <c r="I26" s="46">
        <v>0</v>
      </c>
      <c r="J26" s="46">
        <v>1.29</v>
      </c>
      <c r="K26" s="46">
        <v>108.13000000000001</v>
      </c>
      <c r="L26" s="46">
        <v>5.77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9.61</v>
      </c>
      <c r="X26">
        <v>0.43</v>
      </c>
      <c r="Y26">
        <v>0</v>
      </c>
      <c r="Z26">
        <v>0</v>
      </c>
      <c r="AA26">
        <v>0</v>
      </c>
      <c r="AB26">
        <v>0</v>
      </c>
      <c r="AC26">
        <v>5.77</v>
      </c>
      <c r="AD26">
        <v>0</v>
      </c>
      <c r="AE26">
        <v>0</v>
      </c>
      <c r="AF26">
        <v>0</v>
      </c>
      <c r="AG26">
        <v>0</v>
      </c>
      <c r="AH26">
        <v>48.06</v>
      </c>
      <c r="AI26">
        <v>25.49</v>
      </c>
      <c r="AJ26">
        <v>0</v>
      </c>
      <c r="AK26">
        <v>59.55</v>
      </c>
      <c r="AL26">
        <v>11.53</v>
      </c>
      <c r="AM26">
        <v>50</v>
      </c>
      <c r="AN26">
        <v>1.29</v>
      </c>
      <c r="AO26">
        <v>0</v>
      </c>
      <c r="AP26">
        <v>8.17</v>
      </c>
      <c r="AQ26">
        <v>0</v>
      </c>
      <c r="AR26">
        <v>0</v>
      </c>
      <c r="AS26">
        <v>6.73</v>
      </c>
      <c r="AT26">
        <v>0</v>
      </c>
      <c r="AU26">
        <v>158.47999999999999</v>
      </c>
      <c r="AV26">
        <v>0</v>
      </c>
      <c r="AW26">
        <v>5.77</v>
      </c>
      <c r="AX26">
        <v>18.260000000000002</v>
      </c>
      <c r="AY26">
        <v>0</v>
      </c>
      <c r="AZ26">
        <v>0</v>
      </c>
      <c r="BA26">
        <v>0</v>
      </c>
    </row>
    <row r="27" spans="1:53">
      <c r="A27" t="s">
        <v>254</v>
      </c>
      <c r="G27" t="s">
        <v>69</v>
      </c>
      <c r="H27" s="73">
        <v>0.38</v>
      </c>
      <c r="I27" s="46">
        <v>0</v>
      </c>
      <c r="J27" s="46">
        <v>1.37</v>
      </c>
      <c r="K27" s="46">
        <v>108.13000000000001</v>
      </c>
      <c r="L27" s="46">
        <v>5.77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9.61</v>
      </c>
      <c r="X27">
        <v>0.38</v>
      </c>
      <c r="Y27">
        <v>0</v>
      </c>
      <c r="Z27">
        <v>0</v>
      </c>
      <c r="AA27">
        <v>158.47999999999999</v>
      </c>
      <c r="AB27">
        <v>0</v>
      </c>
      <c r="AC27">
        <v>5.77</v>
      </c>
      <c r="AD27">
        <v>0</v>
      </c>
      <c r="AE27">
        <v>0</v>
      </c>
      <c r="AF27">
        <v>0</v>
      </c>
      <c r="AG27">
        <v>100</v>
      </c>
      <c r="AH27">
        <v>48.06</v>
      </c>
      <c r="AI27">
        <v>0</v>
      </c>
      <c r="AJ27">
        <v>0</v>
      </c>
      <c r="AK27">
        <v>0</v>
      </c>
      <c r="AL27">
        <v>11.53</v>
      </c>
      <c r="AM27">
        <v>50</v>
      </c>
      <c r="AN27">
        <v>1.37</v>
      </c>
      <c r="AO27">
        <v>0</v>
      </c>
      <c r="AP27">
        <v>8.17</v>
      </c>
      <c r="AQ27">
        <v>0</v>
      </c>
      <c r="AR27">
        <v>0</v>
      </c>
      <c r="AS27">
        <v>6.73</v>
      </c>
      <c r="AT27">
        <v>0</v>
      </c>
      <c r="AU27">
        <v>80.650000000000006</v>
      </c>
      <c r="AV27">
        <v>0</v>
      </c>
      <c r="AW27">
        <v>5.77</v>
      </c>
      <c r="AX27">
        <v>18.260000000000002</v>
      </c>
      <c r="AY27">
        <v>0</v>
      </c>
      <c r="AZ27">
        <v>0</v>
      </c>
      <c r="BA27">
        <v>0</v>
      </c>
    </row>
    <row r="28" spans="1:53">
      <c r="A28" t="s">
        <v>255</v>
      </c>
      <c r="G28" t="s">
        <v>70</v>
      </c>
      <c r="H28" s="73">
        <v>0.38</v>
      </c>
      <c r="I28" s="46">
        <v>0</v>
      </c>
      <c r="J28" s="46">
        <v>1.37</v>
      </c>
      <c r="K28" s="46">
        <v>108.13000000000001</v>
      </c>
      <c r="L28" s="46">
        <v>5.77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9.61</v>
      </c>
      <c r="X28">
        <v>0.38</v>
      </c>
      <c r="Y28">
        <v>0</v>
      </c>
      <c r="Z28">
        <v>0</v>
      </c>
      <c r="AA28">
        <v>158.47999999999999</v>
      </c>
      <c r="AB28">
        <v>0</v>
      </c>
      <c r="AC28">
        <v>5.77</v>
      </c>
      <c r="AD28">
        <v>0</v>
      </c>
      <c r="AE28">
        <v>0</v>
      </c>
      <c r="AF28">
        <v>0</v>
      </c>
      <c r="AG28">
        <v>100</v>
      </c>
      <c r="AH28">
        <v>48.06</v>
      </c>
      <c r="AI28">
        <v>0</v>
      </c>
      <c r="AJ28">
        <v>0</v>
      </c>
      <c r="AK28">
        <v>0</v>
      </c>
      <c r="AL28">
        <v>11.53</v>
      </c>
      <c r="AM28">
        <v>50</v>
      </c>
      <c r="AN28">
        <v>1.37</v>
      </c>
      <c r="AO28">
        <v>0</v>
      </c>
      <c r="AP28">
        <v>8.17</v>
      </c>
      <c r="AQ28">
        <v>0</v>
      </c>
      <c r="AR28">
        <v>0</v>
      </c>
      <c r="AS28">
        <v>6.73</v>
      </c>
      <c r="AT28">
        <v>0</v>
      </c>
      <c r="AU28">
        <v>80.650000000000006</v>
      </c>
      <c r="AV28">
        <v>0</v>
      </c>
      <c r="AW28">
        <v>5.77</v>
      </c>
      <c r="AX28">
        <v>18.260000000000002</v>
      </c>
      <c r="AY28">
        <v>0</v>
      </c>
      <c r="AZ28">
        <v>0</v>
      </c>
      <c r="BA28">
        <v>0</v>
      </c>
    </row>
    <row r="29" spans="1:53">
      <c r="A29" t="s">
        <v>263</v>
      </c>
      <c r="G29" t="s">
        <v>71</v>
      </c>
      <c r="H29" s="73">
        <v>0.38</v>
      </c>
      <c r="I29" s="46">
        <v>0</v>
      </c>
      <c r="J29" s="46">
        <v>1.37</v>
      </c>
      <c r="K29" s="46">
        <v>108.13000000000001</v>
      </c>
      <c r="L29" s="46">
        <v>5.77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9.61</v>
      </c>
      <c r="X29">
        <v>0.38</v>
      </c>
      <c r="Y29">
        <v>0</v>
      </c>
      <c r="Z29">
        <v>0</v>
      </c>
      <c r="AA29">
        <v>158.47999999999999</v>
      </c>
      <c r="AB29">
        <v>0</v>
      </c>
      <c r="AC29">
        <v>5.77</v>
      </c>
      <c r="AD29">
        <v>0</v>
      </c>
      <c r="AE29">
        <v>0</v>
      </c>
      <c r="AF29">
        <v>0</v>
      </c>
      <c r="AG29">
        <v>100</v>
      </c>
      <c r="AH29">
        <v>48.06</v>
      </c>
      <c r="AI29">
        <v>0</v>
      </c>
      <c r="AJ29">
        <v>0</v>
      </c>
      <c r="AK29">
        <v>0</v>
      </c>
      <c r="AL29">
        <v>11.53</v>
      </c>
      <c r="AM29">
        <v>50</v>
      </c>
      <c r="AN29">
        <v>1.37</v>
      </c>
      <c r="AO29">
        <v>0</v>
      </c>
      <c r="AP29">
        <v>8.17</v>
      </c>
      <c r="AQ29">
        <v>0</v>
      </c>
      <c r="AR29">
        <v>0</v>
      </c>
      <c r="AS29">
        <v>6.73</v>
      </c>
      <c r="AT29">
        <v>0</v>
      </c>
      <c r="AU29">
        <v>80.650000000000006</v>
      </c>
      <c r="AV29">
        <v>0</v>
      </c>
      <c r="AW29">
        <v>5.77</v>
      </c>
      <c r="AX29">
        <v>18.260000000000002</v>
      </c>
      <c r="AY29">
        <v>0</v>
      </c>
      <c r="AZ29">
        <v>0</v>
      </c>
      <c r="BA29">
        <v>0</v>
      </c>
    </row>
    <row r="30" spans="1:53">
      <c r="A30" t="s">
        <v>264</v>
      </c>
      <c r="G30" t="s">
        <v>72</v>
      </c>
      <c r="H30" s="73">
        <v>0.38</v>
      </c>
      <c r="I30" s="46">
        <v>0</v>
      </c>
      <c r="J30" s="46">
        <v>1.37</v>
      </c>
      <c r="K30" s="46">
        <v>108.13000000000001</v>
      </c>
      <c r="L30" s="46">
        <v>5.77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9.61</v>
      </c>
      <c r="X30">
        <v>0.38</v>
      </c>
      <c r="Y30">
        <v>0</v>
      </c>
      <c r="Z30">
        <v>0</v>
      </c>
      <c r="AA30">
        <v>158.47999999999999</v>
      </c>
      <c r="AB30">
        <v>0</v>
      </c>
      <c r="AC30">
        <v>5.77</v>
      </c>
      <c r="AD30">
        <v>0</v>
      </c>
      <c r="AE30">
        <v>0</v>
      </c>
      <c r="AF30">
        <v>0</v>
      </c>
      <c r="AG30">
        <v>100</v>
      </c>
      <c r="AH30">
        <v>48.06</v>
      </c>
      <c r="AI30">
        <v>0</v>
      </c>
      <c r="AJ30">
        <v>0</v>
      </c>
      <c r="AK30">
        <v>0</v>
      </c>
      <c r="AL30">
        <v>11.53</v>
      </c>
      <c r="AM30">
        <v>50</v>
      </c>
      <c r="AN30">
        <v>1.37</v>
      </c>
      <c r="AO30">
        <v>0</v>
      </c>
      <c r="AP30">
        <v>8.17</v>
      </c>
      <c r="AQ30">
        <v>0</v>
      </c>
      <c r="AR30">
        <v>0</v>
      </c>
      <c r="AS30">
        <v>6.73</v>
      </c>
      <c r="AT30">
        <v>0</v>
      </c>
      <c r="AU30">
        <v>80.650000000000006</v>
      </c>
      <c r="AV30">
        <v>0</v>
      </c>
      <c r="AW30">
        <v>5.77</v>
      </c>
      <c r="AX30">
        <v>18.260000000000002</v>
      </c>
      <c r="AY30">
        <v>0</v>
      </c>
      <c r="AZ30">
        <v>0</v>
      </c>
      <c r="BA30">
        <v>0</v>
      </c>
    </row>
    <row r="31" spans="1:53">
      <c r="A31" t="s">
        <v>274</v>
      </c>
      <c r="G31" t="s">
        <v>73</v>
      </c>
      <c r="H31" s="73">
        <v>229.3</v>
      </c>
      <c r="I31" s="46">
        <v>0</v>
      </c>
      <c r="J31" s="46">
        <v>1.37</v>
      </c>
      <c r="K31" s="46">
        <v>108.13000000000001</v>
      </c>
      <c r="L31" s="46">
        <v>5.77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9.61</v>
      </c>
      <c r="X31">
        <v>0.53</v>
      </c>
      <c r="Y31">
        <v>0</v>
      </c>
      <c r="Z31">
        <v>0</v>
      </c>
      <c r="AA31">
        <v>158.47999999999999</v>
      </c>
      <c r="AB31">
        <v>0</v>
      </c>
      <c r="AC31">
        <v>5.77</v>
      </c>
      <c r="AD31">
        <v>0</v>
      </c>
      <c r="AE31">
        <v>0</v>
      </c>
      <c r="AF31">
        <v>0</v>
      </c>
      <c r="AG31">
        <v>100</v>
      </c>
      <c r="AH31">
        <v>48.06</v>
      </c>
      <c r="AI31">
        <v>0</v>
      </c>
      <c r="AJ31">
        <v>100.93</v>
      </c>
      <c r="AK31">
        <v>0</v>
      </c>
      <c r="AL31">
        <v>11.53</v>
      </c>
      <c r="AM31">
        <v>50</v>
      </c>
      <c r="AN31">
        <v>1.37</v>
      </c>
      <c r="AO31">
        <v>160.52000000000001</v>
      </c>
      <c r="AP31">
        <v>8.17</v>
      </c>
      <c r="AQ31">
        <v>76.900000000000006</v>
      </c>
      <c r="AR31">
        <v>0</v>
      </c>
      <c r="AS31">
        <v>6.73</v>
      </c>
      <c r="AT31">
        <v>0</v>
      </c>
      <c r="AU31">
        <v>80.650000000000006</v>
      </c>
      <c r="AV31">
        <v>50.94</v>
      </c>
      <c r="AW31">
        <v>5.77</v>
      </c>
      <c r="AX31">
        <v>18.260000000000002</v>
      </c>
      <c r="AY31">
        <v>0</v>
      </c>
      <c r="AZ31">
        <v>0</v>
      </c>
      <c r="BA31">
        <v>0</v>
      </c>
    </row>
    <row r="32" spans="1:53">
      <c r="A32" t="s">
        <v>275</v>
      </c>
      <c r="G32" t="s">
        <v>74</v>
      </c>
      <c r="H32" s="73">
        <v>220.65</v>
      </c>
      <c r="I32" s="46">
        <v>0</v>
      </c>
      <c r="J32" s="46">
        <v>1.37</v>
      </c>
      <c r="K32" s="46">
        <v>108.13000000000001</v>
      </c>
      <c r="L32" s="46">
        <v>5.93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9.61</v>
      </c>
      <c r="X32">
        <v>0.53</v>
      </c>
      <c r="Y32">
        <v>0</v>
      </c>
      <c r="Z32">
        <v>0</v>
      </c>
      <c r="AA32">
        <v>158.47999999999999</v>
      </c>
      <c r="AB32">
        <v>0</v>
      </c>
      <c r="AC32">
        <v>5.77</v>
      </c>
      <c r="AD32">
        <v>0</v>
      </c>
      <c r="AE32">
        <v>0</v>
      </c>
      <c r="AF32">
        <v>0.16</v>
      </c>
      <c r="AG32">
        <v>100</v>
      </c>
      <c r="AH32">
        <v>48.06</v>
      </c>
      <c r="AI32">
        <v>0</v>
      </c>
      <c r="AJ32">
        <v>100.93</v>
      </c>
      <c r="AK32">
        <v>0</v>
      </c>
      <c r="AL32">
        <v>11.53</v>
      </c>
      <c r="AM32">
        <v>50</v>
      </c>
      <c r="AN32">
        <v>1.37</v>
      </c>
      <c r="AO32">
        <v>160.52000000000001</v>
      </c>
      <c r="AP32">
        <v>8.17</v>
      </c>
      <c r="AQ32">
        <v>76.900000000000006</v>
      </c>
      <c r="AR32">
        <v>0</v>
      </c>
      <c r="AS32">
        <v>6.73</v>
      </c>
      <c r="AT32">
        <v>0</v>
      </c>
      <c r="AU32">
        <v>80.650000000000006</v>
      </c>
      <c r="AV32">
        <v>42.29</v>
      </c>
      <c r="AW32">
        <v>5.77</v>
      </c>
      <c r="AX32">
        <v>18.260000000000002</v>
      </c>
      <c r="AY32">
        <v>0</v>
      </c>
      <c r="AZ32">
        <v>0</v>
      </c>
      <c r="BA32">
        <v>0</v>
      </c>
    </row>
    <row r="33" spans="1:53">
      <c r="A33" t="s">
        <v>276</v>
      </c>
      <c r="G33" t="s">
        <v>75</v>
      </c>
      <c r="H33" s="73">
        <v>261.98</v>
      </c>
      <c r="I33" s="46">
        <v>0</v>
      </c>
      <c r="J33" s="46">
        <v>1.37</v>
      </c>
      <c r="K33" s="46">
        <v>108.13000000000001</v>
      </c>
      <c r="L33" s="46">
        <v>6.17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9.61</v>
      </c>
      <c r="X33">
        <v>0.53</v>
      </c>
      <c r="Y33">
        <v>0</v>
      </c>
      <c r="Z33">
        <v>0</v>
      </c>
      <c r="AA33">
        <v>158.47999999999999</v>
      </c>
      <c r="AB33">
        <v>0</v>
      </c>
      <c r="AC33">
        <v>5.77</v>
      </c>
      <c r="AD33">
        <v>0</v>
      </c>
      <c r="AE33">
        <v>0</v>
      </c>
      <c r="AF33">
        <v>0.4</v>
      </c>
      <c r="AG33">
        <v>100</v>
      </c>
      <c r="AH33">
        <v>48.06</v>
      </c>
      <c r="AI33">
        <v>0</v>
      </c>
      <c r="AJ33">
        <v>100.93</v>
      </c>
      <c r="AK33">
        <v>0</v>
      </c>
      <c r="AL33">
        <v>11.53</v>
      </c>
      <c r="AM33">
        <v>50</v>
      </c>
      <c r="AN33">
        <v>1.37</v>
      </c>
      <c r="AO33">
        <v>160.52000000000001</v>
      </c>
      <c r="AP33">
        <v>8.17</v>
      </c>
      <c r="AQ33">
        <v>76.900000000000006</v>
      </c>
      <c r="AR33">
        <v>48.06</v>
      </c>
      <c r="AS33">
        <v>6.73</v>
      </c>
      <c r="AT33">
        <v>0</v>
      </c>
      <c r="AU33">
        <v>80.650000000000006</v>
      </c>
      <c r="AV33">
        <v>35.56</v>
      </c>
      <c r="AW33">
        <v>5.77</v>
      </c>
      <c r="AX33">
        <v>18.260000000000002</v>
      </c>
      <c r="AY33">
        <v>0</v>
      </c>
      <c r="AZ33">
        <v>0</v>
      </c>
      <c r="BA33">
        <v>0</v>
      </c>
    </row>
    <row r="34" spans="1:53">
      <c r="A34" t="s">
        <v>277</v>
      </c>
      <c r="G34" t="s">
        <v>76</v>
      </c>
      <c r="H34" s="73">
        <v>268.71000000000004</v>
      </c>
      <c r="I34" s="46">
        <v>0</v>
      </c>
      <c r="J34" s="46">
        <v>1.37</v>
      </c>
      <c r="K34" s="46">
        <v>108.13000000000001</v>
      </c>
      <c r="L34" s="46">
        <v>6.4799999999999995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9.61</v>
      </c>
      <c r="X34">
        <v>0.53</v>
      </c>
      <c r="Y34">
        <v>0</v>
      </c>
      <c r="Z34">
        <v>0</v>
      </c>
      <c r="AA34">
        <v>158.47999999999999</v>
      </c>
      <c r="AB34">
        <v>0</v>
      </c>
      <c r="AC34">
        <v>5.77</v>
      </c>
      <c r="AD34">
        <v>0</v>
      </c>
      <c r="AE34">
        <v>0</v>
      </c>
      <c r="AF34">
        <v>0.71</v>
      </c>
      <c r="AG34">
        <v>100</v>
      </c>
      <c r="AH34">
        <v>48.06</v>
      </c>
      <c r="AI34">
        <v>0</v>
      </c>
      <c r="AJ34">
        <v>100.93</v>
      </c>
      <c r="AK34">
        <v>0</v>
      </c>
      <c r="AL34">
        <v>11.53</v>
      </c>
      <c r="AM34">
        <v>50</v>
      </c>
      <c r="AN34">
        <v>1.37</v>
      </c>
      <c r="AO34">
        <v>160.52000000000001</v>
      </c>
      <c r="AP34">
        <v>8.17</v>
      </c>
      <c r="AQ34">
        <v>76.900000000000006</v>
      </c>
      <c r="AR34">
        <v>48.06</v>
      </c>
      <c r="AS34">
        <v>6.73</v>
      </c>
      <c r="AT34">
        <v>0</v>
      </c>
      <c r="AU34">
        <v>80.650000000000006</v>
      </c>
      <c r="AV34">
        <v>42.29</v>
      </c>
      <c r="AW34">
        <v>5.77</v>
      </c>
      <c r="AX34">
        <v>18.260000000000002</v>
      </c>
      <c r="AY34">
        <v>0</v>
      </c>
      <c r="AZ34">
        <v>0</v>
      </c>
      <c r="BA34">
        <v>0</v>
      </c>
    </row>
    <row r="35" spans="1:53">
      <c r="A35" t="s">
        <v>279</v>
      </c>
      <c r="G35" t="s">
        <v>77</v>
      </c>
      <c r="H35" s="73">
        <v>388.24</v>
      </c>
      <c r="I35" s="46">
        <v>0</v>
      </c>
      <c r="J35" s="46">
        <v>1.37</v>
      </c>
      <c r="K35" s="46">
        <v>108.13000000000001</v>
      </c>
      <c r="L35" s="46">
        <v>6.88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9.61</v>
      </c>
      <c r="X35">
        <v>0.87</v>
      </c>
      <c r="Y35">
        <v>0</v>
      </c>
      <c r="Z35">
        <v>0</v>
      </c>
      <c r="AA35">
        <v>158.47999999999999</v>
      </c>
      <c r="AB35">
        <v>0</v>
      </c>
      <c r="AC35">
        <v>5.77</v>
      </c>
      <c r="AD35">
        <v>0</v>
      </c>
      <c r="AE35">
        <v>0</v>
      </c>
      <c r="AF35">
        <v>1.1100000000000001</v>
      </c>
      <c r="AG35">
        <v>50</v>
      </c>
      <c r="AH35">
        <v>48.06</v>
      </c>
      <c r="AI35">
        <v>0</v>
      </c>
      <c r="AJ35">
        <v>100.93</v>
      </c>
      <c r="AK35">
        <v>0</v>
      </c>
      <c r="AL35">
        <v>11.53</v>
      </c>
      <c r="AM35">
        <v>50</v>
      </c>
      <c r="AN35">
        <v>1.37</v>
      </c>
      <c r="AO35">
        <v>160.52000000000001</v>
      </c>
      <c r="AP35">
        <v>8.17</v>
      </c>
      <c r="AQ35">
        <v>96.12</v>
      </c>
      <c r="AR35">
        <v>144.18</v>
      </c>
      <c r="AS35">
        <v>6.73</v>
      </c>
      <c r="AT35">
        <v>0</v>
      </c>
      <c r="AU35">
        <v>80.650000000000006</v>
      </c>
      <c r="AV35">
        <v>46.14</v>
      </c>
      <c r="AW35">
        <v>5.77</v>
      </c>
      <c r="AX35">
        <v>18.260000000000002</v>
      </c>
      <c r="AY35">
        <v>0</v>
      </c>
      <c r="AZ35">
        <v>0</v>
      </c>
      <c r="BA35">
        <v>0</v>
      </c>
    </row>
    <row r="36" spans="1:53">
      <c r="A36" t="s">
        <v>309</v>
      </c>
      <c r="G36" t="s">
        <v>78</v>
      </c>
      <c r="H36" s="73">
        <v>393.04</v>
      </c>
      <c r="I36" s="46">
        <v>0</v>
      </c>
      <c r="J36" s="46">
        <v>1.37</v>
      </c>
      <c r="K36" s="46">
        <v>108.13000000000001</v>
      </c>
      <c r="L36" s="46">
        <v>7.3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9.61</v>
      </c>
      <c r="X36">
        <v>0.87</v>
      </c>
      <c r="Y36">
        <v>0</v>
      </c>
      <c r="Z36">
        <v>0</v>
      </c>
      <c r="AA36">
        <v>158.47999999999999</v>
      </c>
      <c r="AB36">
        <v>0</v>
      </c>
      <c r="AC36">
        <v>5.77</v>
      </c>
      <c r="AD36">
        <v>0</v>
      </c>
      <c r="AE36">
        <v>0</v>
      </c>
      <c r="AF36">
        <v>1.53</v>
      </c>
      <c r="AG36">
        <v>50</v>
      </c>
      <c r="AH36">
        <v>48.06</v>
      </c>
      <c r="AI36">
        <v>0</v>
      </c>
      <c r="AJ36">
        <v>100.93</v>
      </c>
      <c r="AK36">
        <v>0</v>
      </c>
      <c r="AL36">
        <v>11.53</v>
      </c>
      <c r="AM36">
        <v>50</v>
      </c>
      <c r="AN36">
        <v>1.37</v>
      </c>
      <c r="AO36">
        <v>160.52000000000001</v>
      </c>
      <c r="AP36">
        <v>8.17</v>
      </c>
      <c r="AQ36">
        <v>96.12</v>
      </c>
      <c r="AR36">
        <v>144.18</v>
      </c>
      <c r="AS36">
        <v>6.73</v>
      </c>
      <c r="AT36">
        <v>0</v>
      </c>
      <c r="AU36">
        <v>80.650000000000006</v>
      </c>
      <c r="AV36">
        <v>50.94</v>
      </c>
      <c r="AW36">
        <v>5.77</v>
      </c>
      <c r="AX36">
        <v>18.260000000000002</v>
      </c>
      <c r="AY36">
        <v>0</v>
      </c>
      <c r="AZ36">
        <v>0</v>
      </c>
      <c r="BA36">
        <v>0</v>
      </c>
    </row>
    <row r="37" spans="1:53">
      <c r="A37" t="s">
        <v>310</v>
      </c>
      <c r="G37" t="s">
        <v>79</v>
      </c>
      <c r="H37" s="73">
        <v>394</v>
      </c>
      <c r="I37" s="46">
        <v>0</v>
      </c>
      <c r="J37" s="46">
        <v>1.37</v>
      </c>
      <c r="K37" s="46">
        <v>108.13000000000001</v>
      </c>
      <c r="L37" s="46">
        <v>7.75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9.61</v>
      </c>
      <c r="X37">
        <v>0.87</v>
      </c>
      <c r="Y37">
        <v>0</v>
      </c>
      <c r="Z37">
        <v>0</v>
      </c>
      <c r="AA37">
        <v>158.47999999999999</v>
      </c>
      <c r="AB37">
        <v>0</v>
      </c>
      <c r="AC37">
        <v>5.77</v>
      </c>
      <c r="AD37">
        <v>0</v>
      </c>
      <c r="AE37">
        <v>0</v>
      </c>
      <c r="AF37">
        <v>1.98</v>
      </c>
      <c r="AG37">
        <v>50</v>
      </c>
      <c r="AH37">
        <v>48.06</v>
      </c>
      <c r="AI37">
        <v>0</v>
      </c>
      <c r="AJ37">
        <v>100.93</v>
      </c>
      <c r="AK37">
        <v>0</v>
      </c>
      <c r="AL37">
        <v>11.53</v>
      </c>
      <c r="AM37">
        <v>50</v>
      </c>
      <c r="AN37">
        <v>1.37</v>
      </c>
      <c r="AO37">
        <v>160.52000000000001</v>
      </c>
      <c r="AP37">
        <v>8.17</v>
      </c>
      <c r="AQ37">
        <v>96.12</v>
      </c>
      <c r="AR37">
        <v>144.18</v>
      </c>
      <c r="AS37">
        <v>6.73</v>
      </c>
      <c r="AT37">
        <v>0</v>
      </c>
      <c r="AU37">
        <v>80.650000000000006</v>
      </c>
      <c r="AV37">
        <v>51.9</v>
      </c>
      <c r="AW37">
        <v>5.77</v>
      </c>
      <c r="AX37">
        <v>18.260000000000002</v>
      </c>
      <c r="AY37">
        <v>0</v>
      </c>
      <c r="AZ37">
        <v>0</v>
      </c>
      <c r="BA37">
        <v>0</v>
      </c>
    </row>
    <row r="38" spans="1:53">
      <c r="A38" t="s">
        <v>311</v>
      </c>
      <c r="G38" t="s">
        <v>80</v>
      </c>
      <c r="H38" s="73">
        <v>401.69000000000005</v>
      </c>
      <c r="I38" s="46">
        <v>0</v>
      </c>
      <c r="J38" s="46">
        <v>1.37</v>
      </c>
      <c r="K38" s="46">
        <v>108.13000000000001</v>
      </c>
      <c r="L38" s="46">
        <v>7.879999999999999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9.61</v>
      </c>
      <c r="X38">
        <v>0.87</v>
      </c>
      <c r="Y38">
        <v>0</v>
      </c>
      <c r="Z38">
        <v>0</v>
      </c>
      <c r="AA38">
        <v>158.47999999999999</v>
      </c>
      <c r="AB38">
        <v>0</v>
      </c>
      <c r="AC38">
        <v>5.77</v>
      </c>
      <c r="AD38">
        <v>0</v>
      </c>
      <c r="AE38">
        <v>0</v>
      </c>
      <c r="AF38">
        <v>2.11</v>
      </c>
      <c r="AG38">
        <v>50</v>
      </c>
      <c r="AH38">
        <v>48.06</v>
      </c>
      <c r="AI38">
        <v>0</v>
      </c>
      <c r="AJ38">
        <v>100.93</v>
      </c>
      <c r="AK38">
        <v>0</v>
      </c>
      <c r="AL38">
        <v>11.53</v>
      </c>
      <c r="AM38">
        <v>50</v>
      </c>
      <c r="AN38">
        <v>1.37</v>
      </c>
      <c r="AO38">
        <v>160.52000000000001</v>
      </c>
      <c r="AP38">
        <v>8.17</v>
      </c>
      <c r="AQ38">
        <v>96.12</v>
      </c>
      <c r="AR38">
        <v>144.18</v>
      </c>
      <c r="AS38">
        <v>6.73</v>
      </c>
      <c r="AT38">
        <v>0</v>
      </c>
      <c r="AU38">
        <v>80.650000000000006</v>
      </c>
      <c r="AV38">
        <v>59.59</v>
      </c>
      <c r="AW38">
        <v>5.77</v>
      </c>
      <c r="AX38">
        <v>18.260000000000002</v>
      </c>
      <c r="AY38">
        <v>0</v>
      </c>
      <c r="AZ38">
        <v>0</v>
      </c>
      <c r="BA38">
        <v>0</v>
      </c>
    </row>
    <row r="39" spans="1:53">
      <c r="A39" t="s">
        <v>312</v>
      </c>
      <c r="G39" t="s">
        <v>81</v>
      </c>
      <c r="H39" s="73">
        <v>405.54</v>
      </c>
      <c r="I39" s="46">
        <v>96.12</v>
      </c>
      <c r="J39" s="46">
        <v>1.37</v>
      </c>
      <c r="K39" s="46">
        <v>108.13000000000001</v>
      </c>
      <c r="L39" s="46">
        <v>8.4599999999999991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9.61</v>
      </c>
      <c r="X39">
        <v>0.87</v>
      </c>
      <c r="Y39">
        <v>0</v>
      </c>
      <c r="Z39">
        <v>158.47999999999999</v>
      </c>
      <c r="AA39">
        <v>0</v>
      </c>
      <c r="AB39">
        <v>0</v>
      </c>
      <c r="AC39">
        <v>5.77</v>
      </c>
      <c r="AD39">
        <v>0</v>
      </c>
      <c r="AE39">
        <v>0</v>
      </c>
      <c r="AF39">
        <v>2.69</v>
      </c>
      <c r="AG39">
        <v>50</v>
      </c>
      <c r="AH39">
        <v>48.06</v>
      </c>
      <c r="AI39">
        <v>0</v>
      </c>
      <c r="AJ39">
        <v>100.93</v>
      </c>
      <c r="AK39">
        <v>0</v>
      </c>
      <c r="AL39">
        <v>11.53</v>
      </c>
      <c r="AM39">
        <v>50</v>
      </c>
      <c r="AN39">
        <v>1.37</v>
      </c>
      <c r="AO39">
        <v>160.52000000000001</v>
      </c>
      <c r="AP39">
        <v>8.17</v>
      </c>
      <c r="AQ39">
        <v>96.12</v>
      </c>
      <c r="AR39">
        <v>144.18</v>
      </c>
      <c r="AS39">
        <v>6.73</v>
      </c>
      <c r="AT39">
        <v>96.12</v>
      </c>
      <c r="AU39">
        <v>80.650000000000006</v>
      </c>
      <c r="AV39">
        <v>63.44</v>
      </c>
      <c r="AW39">
        <v>5.77</v>
      </c>
      <c r="AX39">
        <v>18.260000000000002</v>
      </c>
      <c r="AY39">
        <v>0</v>
      </c>
      <c r="AZ39">
        <v>0</v>
      </c>
      <c r="BA39">
        <v>0</v>
      </c>
    </row>
    <row r="40" spans="1:53">
      <c r="A40" t="s">
        <v>329</v>
      </c>
      <c r="G40" t="s">
        <v>82</v>
      </c>
      <c r="H40" s="73">
        <v>406.5</v>
      </c>
      <c r="I40" s="46">
        <v>96.12</v>
      </c>
      <c r="J40" s="46">
        <v>1.37</v>
      </c>
      <c r="K40" s="46">
        <v>108.13000000000001</v>
      </c>
      <c r="L40" s="46">
        <v>9.129999999999999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9.61</v>
      </c>
      <c r="X40">
        <v>0.87</v>
      </c>
      <c r="Y40">
        <v>0</v>
      </c>
      <c r="Z40">
        <v>158.47999999999999</v>
      </c>
      <c r="AA40">
        <v>0</v>
      </c>
      <c r="AB40">
        <v>0</v>
      </c>
      <c r="AC40">
        <v>5.77</v>
      </c>
      <c r="AD40">
        <v>0</v>
      </c>
      <c r="AE40">
        <v>0</v>
      </c>
      <c r="AF40">
        <v>3.36</v>
      </c>
      <c r="AG40">
        <v>50</v>
      </c>
      <c r="AH40">
        <v>48.06</v>
      </c>
      <c r="AI40">
        <v>0</v>
      </c>
      <c r="AJ40">
        <v>100.93</v>
      </c>
      <c r="AK40">
        <v>0</v>
      </c>
      <c r="AL40">
        <v>11.53</v>
      </c>
      <c r="AM40">
        <v>50</v>
      </c>
      <c r="AN40">
        <v>1.37</v>
      </c>
      <c r="AO40">
        <v>160.52000000000001</v>
      </c>
      <c r="AP40">
        <v>8.17</v>
      </c>
      <c r="AQ40">
        <v>96.12</v>
      </c>
      <c r="AR40">
        <v>144.18</v>
      </c>
      <c r="AS40">
        <v>6.73</v>
      </c>
      <c r="AT40">
        <v>96.12</v>
      </c>
      <c r="AU40">
        <v>80.650000000000006</v>
      </c>
      <c r="AV40">
        <v>64.400000000000006</v>
      </c>
      <c r="AW40">
        <v>5.77</v>
      </c>
      <c r="AX40">
        <v>18.260000000000002</v>
      </c>
      <c r="AY40">
        <v>0</v>
      </c>
      <c r="AZ40">
        <v>0</v>
      </c>
      <c r="BA40">
        <v>0</v>
      </c>
    </row>
    <row r="41" spans="1:53">
      <c r="A41" t="s">
        <v>330</v>
      </c>
      <c r="G41" t="s">
        <v>83</v>
      </c>
      <c r="H41" s="73">
        <v>407.46000000000004</v>
      </c>
      <c r="I41" s="46">
        <v>96.12</v>
      </c>
      <c r="J41" s="46">
        <v>1.37</v>
      </c>
      <c r="K41" s="46">
        <v>108.13000000000001</v>
      </c>
      <c r="L41" s="46">
        <v>9.4699999999999989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9.61</v>
      </c>
      <c r="X41">
        <v>0.87</v>
      </c>
      <c r="Y41">
        <v>0</v>
      </c>
      <c r="Z41">
        <v>158.47999999999999</v>
      </c>
      <c r="AA41">
        <v>0</v>
      </c>
      <c r="AB41">
        <v>0</v>
      </c>
      <c r="AC41">
        <v>5.77</v>
      </c>
      <c r="AD41">
        <v>0</v>
      </c>
      <c r="AE41">
        <v>0</v>
      </c>
      <c r="AF41">
        <v>3.7</v>
      </c>
      <c r="AG41">
        <v>50</v>
      </c>
      <c r="AH41">
        <v>48.06</v>
      </c>
      <c r="AI41">
        <v>0</v>
      </c>
      <c r="AJ41">
        <v>100.93</v>
      </c>
      <c r="AK41">
        <v>0</v>
      </c>
      <c r="AL41">
        <v>11.53</v>
      </c>
      <c r="AM41">
        <v>50</v>
      </c>
      <c r="AN41">
        <v>1.37</v>
      </c>
      <c r="AO41">
        <v>160.52000000000001</v>
      </c>
      <c r="AP41">
        <v>8.17</v>
      </c>
      <c r="AQ41">
        <v>96.12</v>
      </c>
      <c r="AR41">
        <v>144.18</v>
      </c>
      <c r="AS41">
        <v>6.73</v>
      </c>
      <c r="AT41">
        <v>96.12</v>
      </c>
      <c r="AU41">
        <v>80.650000000000006</v>
      </c>
      <c r="AV41">
        <v>65.36</v>
      </c>
      <c r="AW41">
        <v>5.77</v>
      </c>
      <c r="AX41">
        <v>18.260000000000002</v>
      </c>
      <c r="AY41">
        <v>0</v>
      </c>
      <c r="AZ41">
        <v>0</v>
      </c>
      <c r="BA41">
        <v>0</v>
      </c>
    </row>
    <row r="42" spans="1:53">
      <c r="A42" t="s">
        <v>331</v>
      </c>
      <c r="G42" t="s">
        <v>84</v>
      </c>
      <c r="H42" s="73">
        <v>405.54</v>
      </c>
      <c r="I42" s="46">
        <v>96.12</v>
      </c>
      <c r="J42" s="46">
        <v>1.37</v>
      </c>
      <c r="K42" s="46">
        <v>108.13000000000001</v>
      </c>
      <c r="L42" s="46">
        <v>9.8099999999999987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9.61</v>
      </c>
      <c r="X42">
        <v>0.87</v>
      </c>
      <c r="Y42">
        <v>0</v>
      </c>
      <c r="Z42">
        <v>158.47999999999999</v>
      </c>
      <c r="AA42">
        <v>0</v>
      </c>
      <c r="AB42">
        <v>0</v>
      </c>
      <c r="AC42">
        <v>5.77</v>
      </c>
      <c r="AD42">
        <v>0</v>
      </c>
      <c r="AE42">
        <v>0</v>
      </c>
      <c r="AF42">
        <v>4.04</v>
      </c>
      <c r="AG42">
        <v>50</v>
      </c>
      <c r="AH42">
        <v>48.06</v>
      </c>
      <c r="AI42">
        <v>0</v>
      </c>
      <c r="AJ42">
        <v>100.93</v>
      </c>
      <c r="AK42">
        <v>0</v>
      </c>
      <c r="AL42">
        <v>11.53</v>
      </c>
      <c r="AM42">
        <v>50</v>
      </c>
      <c r="AN42">
        <v>1.37</v>
      </c>
      <c r="AO42">
        <v>160.52000000000001</v>
      </c>
      <c r="AP42">
        <v>8.17</v>
      </c>
      <c r="AQ42">
        <v>96.12</v>
      </c>
      <c r="AR42">
        <v>144.18</v>
      </c>
      <c r="AS42">
        <v>6.73</v>
      </c>
      <c r="AT42">
        <v>96.12</v>
      </c>
      <c r="AU42">
        <v>80.650000000000006</v>
      </c>
      <c r="AV42">
        <v>63.44</v>
      </c>
      <c r="AW42">
        <v>5.77</v>
      </c>
      <c r="AX42">
        <v>18.260000000000002</v>
      </c>
      <c r="AY42">
        <v>0</v>
      </c>
      <c r="AZ42">
        <v>0</v>
      </c>
      <c r="BA42">
        <v>0</v>
      </c>
    </row>
    <row r="43" spans="1:53">
      <c r="A43" t="s">
        <v>337</v>
      </c>
      <c r="G43" t="s">
        <v>85</v>
      </c>
      <c r="H43" s="73">
        <v>342.1</v>
      </c>
      <c r="I43" s="46">
        <v>96.12</v>
      </c>
      <c r="J43" s="46">
        <v>1.37</v>
      </c>
      <c r="K43" s="46">
        <v>108.13000000000001</v>
      </c>
      <c r="L43" s="46">
        <v>10.19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9.61</v>
      </c>
      <c r="X43">
        <v>0.87</v>
      </c>
      <c r="Y43">
        <v>0</v>
      </c>
      <c r="Z43">
        <v>158.47999999999999</v>
      </c>
      <c r="AA43">
        <v>0</v>
      </c>
      <c r="AB43">
        <v>0</v>
      </c>
      <c r="AC43">
        <v>5.77</v>
      </c>
      <c r="AD43">
        <v>0</v>
      </c>
      <c r="AE43">
        <v>0</v>
      </c>
      <c r="AF43">
        <v>4.42</v>
      </c>
      <c r="AG43">
        <v>50</v>
      </c>
      <c r="AH43">
        <v>48.06</v>
      </c>
      <c r="AI43">
        <v>0</v>
      </c>
      <c r="AJ43">
        <v>100.93</v>
      </c>
      <c r="AK43">
        <v>0</v>
      </c>
      <c r="AL43">
        <v>11.53</v>
      </c>
      <c r="AM43">
        <v>50</v>
      </c>
      <c r="AN43">
        <v>1.37</v>
      </c>
      <c r="AO43">
        <v>160.52000000000001</v>
      </c>
      <c r="AP43">
        <v>8.17</v>
      </c>
      <c r="AQ43">
        <v>96.12</v>
      </c>
      <c r="AR43">
        <v>144.18</v>
      </c>
      <c r="AS43">
        <v>6.73</v>
      </c>
      <c r="AT43">
        <v>96.12</v>
      </c>
      <c r="AU43">
        <v>80.650000000000006</v>
      </c>
      <c r="AV43">
        <v>0</v>
      </c>
      <c r="AW43">
        <v>5.77</v>
      </c>
      <c r="AX43">
        <v>18.260000000000002</v>
      </c>
      <c r="AY43">
        <v>0</v>
      </c>
      <c r="AZ43">
        <v>0</v>
      </c>
      <c r="BA43">
        <v>0</v>
      </c>
    </row>
    <row r="44" spans="1:53">
      <c r="A44" t="s">
        <v>339</v>
      </c>
      <c r="G44" t="s">
        <v>86</v>
      </c>
      <c r="H44" s="73">
        <v>342.1</v>
      </c>
      <c r="I44" s="46">
        <v>96.12</v>
      </c>
      <c r="J44" s="46">
        <v>1.37</v>
      </c>
      <c r="K44" s="46">
        <v>108.13000000000001</v>
      </c>
      <c r="L44" s="46">
        <v>10.579999999999998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9.61</v>
      </c>
      <c r="X44">
        <v>0.87</v>
      </c>
      <c r="Y44">
        <v>0</v>
      </c>
      <c r="Z44">
        <v>158.47999999999999</v>
      </c>
      <c r="AA44">
        <v>0</v>
      </c>
      <c r="AB44">
        <v>0</v>
      </c>
      <c r="AC44">
        <v>5.77</v>
      </c>
      <c r="AD44">
        <v>0</v>
      </c>
      <c r="AE44">
        <v>0</v>
      </c>
      <c r="AF44">
        <v>4.8099999999999996</v>
      </c>
      <c r="AG44">
        <v>50</v>
      </c>
      <c r="AH44">
        <v>48.06</v>
      </c>
      <c r="AI44">
        <v>0</v>
      </c>
      <c r="AJ44">
        <v>100.93</v>
      </c>
      <c r="AK44">
        <v>0</v>
      </c>
      <c r="AL44">
        <v>11.53</v>
      </c>
      <c r="AM44">
        <v>50</v>
      </c>
      <c r="AN44">
        <v>1.37</v>
      </c>
      <c r="AO44">
        <v>160.52000000000001</v>
      </c>
      <c r="AP44">
        <v>8.17</v>
      </c>
      <c r="AQ44">
        <v>96.12</v>
      </c>
      <c r="AR44">
        <v>144.18</v>
      </c>
      <c r="AS44">
        <v>6.73</v>
      </c>
      <c r="AT44">
        <v>96.12</v>
      </c>
      <c r="AU44">
        <v>80.650000000000006</v>
      </c>
      <c r="AV44">
        <v>0</v>
      </c>
      <c r="AW44">
        <v>5.77</v>
      </c>
      <c r="AX44">
        <v>18.260000000000002</v>
      </c>
      <c r="AY44">
        <v>0</v>
      </c>
      <c r="AZ44">
        <v>0</v>
      </c>
      <c r="BA44">
        <v>0</v>
      </c>
    </row>
    <row r="45" spans="1:53">
      <c r="A45" t="s">
        <v>358</v>
      </c>
      <c r="G45" t="s">
        <v>87</v>
      </c>
      <c r="H45" s="73">
        <v>342.1</v>
      </c>
      <c r="I45" s="46">
        <v>96.12</v>
      </c>
      <c r="J45" s="46">
        <v>1.37</v>
      </c>
      <c r="K45" s="46">
        <v>108.13000000000001</v>
      </c>
      <c r="L45" s="46">
        <v>10.77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9.61</v>
      </c>
      <c r="X45">
        <v>0.87</v>
      </c>
      <c r="Y45">
        <v>0</v>
      </c>
      <c r="Z45">
        <v>158.47999999999999</v>
      </c>
      <c r="AA45">
        <v>0</v>
      </c>
      <c r="AB45">
        <v>0</v>
      </c>
      <c r="AC45">
        <v>5.77</v>
      </c>
      <c r="AD45">
        <v>0</v>
      </c>
      <c r="AE45">
        <v>0</v>
      </c>
      <c r="AF45">
        <v>5</v>
      </c>
      <c r="AG45">
        <v>50</v>
      </c>
      <c r="AH45">
        <v>48.06</v>
      </c>
      <c r="AI45">
        <v>0</v>
      </c>
      <c r="AJ45">
        <v>100.93</v>
      </c>
      <c r="AK45">
        <v>0</v>
      </c>
      <c r="AL45">
        <v>11.53</v>
      </c>
      <c r="AM45">
        <v>50</v>
      </c>
      <c r="AN45">
        <v>1.37</v>
      </c>
      <c r="AO45">
        <v>160.52000000000001</v>
      </c>
      <c r="AP45">
        <v>8.17</v>
      </c>
      <c r="AQ45">
        <v>96.12</v>
      </c>
      <c r="AR45">
        <v>144.18</v>
      </c>
      <c r="AS45">
        <v>6.73</v>
      </c>
      <c r="AT45">
        <v>96.12</v>
      </c>
      <c r="AU45">
        <v>80.650000000000006</v>
      </c>
      <c r="AV45">
        <v>0</v>
      </c>
      <c r="AW45">
        <v>5.77</v>
      </c>
      <c r="AX45">
        <v>18.260000000000002</v>
      </c>
      <c r="AY45">
        <v>0</v>
      </c>
      <c r="AZ45">
        <v>0</v>
      </c>
      <c r="BA45">
        <v>0</v>
      </c>
    </row>
    <row r="46" spans="1:53">
      <c r="A46" t="s">
        <v>359</v>
      </c>
      <c r="G46" t="s">
        <v>88</v>
      </c>
      <c r="H46" s="73">
        <v>342.1</v>
      </c>
      <c r="I46" s="46">
        <v>96.12</v>
      </c>
      <c r="J46" s="46">
        <v>1.37</v>
      </c>
      <c r="K46" s="46">
        <v>108.13000000000001</v>
      </c>
      <c r="L46" s="46">
        <v>10.91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9.61</v>
      </c>
      <c r="X46">
        <v>0.87</v>
      </c>
      <c r="Y46">
        <v>0</v>
      </c>
      <c r="Z46">
        <v>158.47999999999999</v>
      </c>
      <c r="AA46">
        <v>0</v>
      </c>
      <c r="AB46">
        <v>0</v>
      </c>
      <c r="AC46">
        <v>5.77</v>
      </c>
      <c r="AD46">
        <v>0</v>
      </c>
      <c r="AE46">
        <v>0</v>
      </c>
      <c r="AF46">
        <v>5.14</v>
      </c>
      <c r="AG46">
        <v>50</v>
      </c>
      <c r="AH46">
        <v>48.06</v>
      </c>
      <c r="AI46">
        <v>0</v>
      </c>
      <c r="AJ46">
        <v>100.93</v>
      </c>
      <c r="AK46">
        <v>0</v>
      </c>
      <c r="AL46">
        <v>11.53</v>
      </c>
      <c r="AM46">
        <v>50</v>
      </c>
      <c r="AN46">
        <v>1.37</v>
      </c>
      <c r="AO46">
        <v>160.52000000000001</v>
      </c>
      <c r="AP46">
        <v>8.17</v>
      </c>
      <c r="AQ46">
        <v>96.12</v>
      </c>
      <c r="AR46">
        <v>144.18</v>
      </c>
      <c r="AS46">
        <v>6.73</v>
      </c>
      <c r="AT46">
        <v>96.12</v>
      </c>
      <c r="AU46">
        <v>80.650000000000006</v>
      </c>
      <c r="AV46">
        <v>0</v>
      </c>
      <c r="AW46">
        <v>5.77</v>
      </c>
      <c r="AX46">
        <v>18.260000000000002</v>
      </c>
      <c r="AY46">
        <v>0</v>
      </c>
      <c r="AZ46">
        <v>0</v>
      </c>
      <c r="BA46">
        <v>0</v>
      </c>
    </row>
    <row r="47" spans="1:53">
      <c r="A47" t="s">
        <v>360</v>
      </c>
      <c r="G47" t="s">
        <v>89</v>
      </c>
      <c r="H47" s="73">
        <v>0.87</v>
      </c>
      <c r="I47" s="46">
        <v>0</v>
      </c>
      <c r="J47" s="46">
        <v>1.37</v>
      </c>
      <c r="K47" s="46">
        <v>108.13000000000001</v>
      </c>
      <c r="L47" s="46">
        <v>11.34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9.61</v>
      </c>
      <c r="X47">
        <v>0.87</v>
      </c>
      <c r="Y47">
        <v>0</v>
      </c>
      <c r="Z47">
        <v>158.47999999999999</v>
      </c>
      <c r="AA47">
        <v>0</v>
      </c>
      <c r="AB47">
        <v>0</v>
      </c>
      <c r="AC47">
        <v>5.77</v>
      </c>
      <c r="AD47">
        <v>0</v>
      </c>
      <c r="AE47">
        <v>0</v>
      </c>
      <c r="AF47">
        <v>5.57</v>
      </c>
      <c r="AG47">
        <v>100</v>
      </c>
      <c r="AH47">
        <v>48.06</v>
      </c>
      <c r="AI47">
        <v>0</v>
      </c>
      <c r="AJ47">
        <v>0</v>
      </c>
      <c r="AK47">
        <v>0</v>
      </c>
      <c r="AL47">
        <v>11.53</v>
      </c>
      <c r="AM47">
        <v>50</v>
      </c>
      <c r="AN47">
        <v>1.37</v>
      </c>
      <c r="AO47">
        <v>0</v>
      </c>
      <c r="AP47">
        <v>8.17</v>
      </c>
      <c r="AQ47">
        <v>0</v>
      </c>
      <c r="AR47">
        <v>0</v>
      </c>
      <c r="AS47">
        <v>6.73</v>
      </c>
      <c r="AT47">
        <v>0</v>
      </c>
      <c r="AU47">
        <v>80.650000000000006</v>
      </c>
      <c r="AV47">
        <v>0</v>
      </c>
      <c r="AW47">
        <v>5.77</v>
      </c>
      <c r="AX47">
        <v>18.260000000000002</v>
      </c>
      <c r="AY47">
        <v>0</v>
      </c>
      <c r="AZ47">
        <v>0</v>
      </c>
      <c r="BA47">
        <v>0</v>
      </c>
    </row>
    <row r="48" spans="1:53">
      <c r="A48" t="s">
        <v>364</v>
      </c>
      <c r="G48" t="s">
        <v>90</v>
      </c>
      <c r="H48" s="73">
        <v>0.87</v>
      </c>
      <c r="I48" s="46">
        <v>0</v>
      </c>
      <c r="J48" s="46">
        <v>1.37</v>
      </c>
      <c r="K48" s="46">
        <v>160.98999999999998</v>
      </c>
      <c r="L48" s="46">
        <v>11.73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9.61</v>
      </c>
      <c r="X48">
        <v>0.87</v>
      </c>
      <c r="Y48">
        <v>12.11</v>
      </c>
      <c r="Z48">
        <v>158.47999999999999</v>
      </c>
      <c r="AA48">
        <v>0</v>
      </c>
      <c r="AB48">
        <v>14.8</v>
      </c>
      <c r="AC48">
        <v>5.77</v>
      </c>
      <c r="AD48">
        <v>0</v>
      </c>
      <c r="AE48">
        <v>0</v>
      </c>
      <c r="AF48">
        <v>5.96</v>
      </c>
      <c r="AG48">
        <v>100</v>
      </c>
      <c r="AH48">
        <v>48.06</v>
      </c>
      <c r="AI48">
        <v>0</v>
      </c>
      <c r="AJ48">
        <v>0</v>
      </c>
      <c r="AK48">
        <v>0</v>
      </c>
      <c r="AL48">
        <v>11.53</v>
      </c>
      <c r="AM48">
        <v>50</v>
      </c>
      <c r="AN48">
        <v>1.37</v>
      </c>
      <c r="AO48">
        <v>0</v>
      </c>
      <c r="AP48">
        <v>8.17</v>
      </c>
      <c r="AQ48">
        <v>0</v>
      </c>
      <c r="AR48">
        <v>0</v>
      </c>
      <c r="AS48">
        <v>6.73</v>
      </c>
      <c r="AT48">
        <v>0</v>
      </c>
      <c r="AU48">
        <v>80.650000000000006</v>
      </c>
      <c r="AV48">
        <v>0</v>
      </c>
      <c r="AW48">
        <v>5.77</v>
      </c>
      <c r="AX48">
        <v>18.260000000000002</v>
      </c>
      <c r="AY48">
        <v>0</v>
      </c>
      <c r="AZ48">
        <v>11.92</v>
      </c>
      <c r="BA48">
        <v>14.03</v>
      </c>
    </row>
    <row r="49" spans="1:53">
      <c r="A49" t="s">
        <v>365</v>
      </c>
      <c r="G49" t="s">
        <v>91</v>
      </c>
      <c r="H49" s="73">
        <v>0.87</v>
      </c>
      <c r="I49" s="46">
        <v>0</v>
      </c>
      <c r="J49" s="46">
        <v>1.37</v>
      </c>
      <c r="K49" s="46">
        <v>160.98999999999998</v>
      </c>
      <c r="L49" s="46">
        <v>11.92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9.61</v>
      </c>
      <c r="X49">
        <v>0.87</v>
      </c>
      <c r="Y49">
        <v>12.11</v>
      </c>
      <c r="Z49">
        <v>158.47999999999999</v>
      </c>
      <c r="AA49">
        <v>0</v>
      </c>
      <c r="AB49">
        <v>14.8</v>
      </c>
      <c r="AC49">
        <v>5.77</v>
      </c>
      <c r="AD49">
        <v>0</v>
      </c>
      <c r="AE49">
        <v>0</v>
      </c>
      <c r="AF49">
        <v>6.15</v>
      </c>
      <c r="AG49">
        <v>100</v>
      </c>
      <c r="AH49">
        <v>48.06</v>
      </c>
      <c r="AI49">
        <v>0</v>
      </c>
      <c r="AJ49">
        <v>0</v>
      </c>
      <c r="AK49">
        <v>0</v>
      </c>
      <c r="AL49">
        <v>11.53</v>
      </c>
      <c r="AM49">
        <v>50</v>
      </c>
      <c r="AN49">
        <v>1.37</v>
      </c>
      <c r="AO49">
        <v>0</v>
      </c>
      <c r="AP49">
        <v>8.17</v>
      </c>
      <c r="AQ49">
        <v>0</v>
      </c>
      <c r="AR49">
        <v>0</v>
      </c>
      <c r="AS49">
        <v>6.73</v>
      </c>
      <c r="AT49">
        <v>0</v>
      </c>
      <c r="AU49">
        <v>80.650000000000006</v>
      </c>
      <c r="AV49">
        <v>0</v>
      </c>
      <c r="AW49">
        <v>5.77</v>
      </c>
      <c r="AX49">
        <v>18.260000000000002</v>
      </c>
      <c r="AY49">
        <v>0</v>
      </c>
      <c r="AZ49">
        <v>11.92</v>
      </c>
      <c r="BA49">
        <v>14.03</v>
      </c>
    </row>
    <row r="50" spans="1:53">
      <c r="A50" t="s">
        <v>366</v>
      </c>
      <c r="G50" t="s">
        <v>92</v>
      </c>
      <c r="H50" s="73">
        <v>0.87</v>
      </c>
      <c r="I50" s="46">
        <v>0</v>
      </c>
      <c r="J50" s="46">
        <v>1.37</v>
      </c>
      <c r="K50" s="46">
        <v>160.98999999999998</v>
      </c>
      <c r="L50" s="46">
        <v>11.629999999999999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9.61</v>
      </c>
      <c r="X50">
        <v>0.87</v>
      </c>
      <c r="Y50">
        <v>12.11</v>
      </c>
      <c r="Z50">
        <v>158.47999999999999</v>
      </c>
      <c r="AA50">
        <v>0</v>
      </c>
      <c r="AB50">
        <v>14.8</v>
      </c>
      <c r="AC50">
        <v>5.77</v>
      </c>
      <c r="AD50">
        <v>0</v>
      </c>
      <c r="AE50">
        <v>0</v>
      </c>
      <c r="AF50">
        <v>5.86</v>
      </c>
      <c r="AG50">
        <v>100</v>
      </c>
      <c r="AH50">
        <v>48.06</v>
      </c>
      <c r="AI50">
        <v>0</v>
      </c>
      <c r="AJ50">
        <v>0</v>
      </c>
      <c r="AK50">
        <v>0</v>
      </c>
      <c r="AL50">
        <v>11.53</v>
      </c>
      <c r="AM50">
        <v>50</v>
      </c>
      <c r="AN50">
        <v>1.37</v>
      </c>
      <c r="AO50">
        <v>0</v>
      </c>
      <c r="AP50">
        <v>8.17</v>
      </c>
      <c r="AQ50">
        <v>0</v>
      </c>
      <c r="AR50">
        <v>0</v>
      </c>
      <c r="AS50">
        <v>6.73</v>
      </c>
      <c r="AT50">
        <v>0</v>
      </c>
      <c r="AU50">
        <v>80.650000000000006</v>
      </c>
      <c r="AV50">
        <v>0</v>
      </c>
      <c r="AW50">
        <v>5.77</v>
      </c>
      <c r="AX50">
        <v>18.260000000000002</v>
      </c>
      <c r="AY50">
        <v>0</v>
      </c>
      <c r="AZ50">
        <v>11.92</v>
      </c>
      <c r="BA50">
        <v>14.03</v>
      </c>
    </row>
    <row r="51" spans="1:53">
      <c r="A51" t="s">
        <v>367</v>
      </c>
      <c r="G51" t="s">
        <v>93</v>
      </c>
      <c r="H51" s="73">
        <v>0.87</v>
      </c>
      <c r="I51" s="46">
        <v>0</v>
      </c>
      <c r="J51" s="46">
        <v>1.29</v>
      </c>
      <c r="K51" s="46">
        <v>160.98999999999998</v>
      </c>
      <c r="L51" s="46">
        <v>11.73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9.61</v>
      </c>
      <c r="X51">
        <v>0.87</v>
      </c>
      <c r="Y51">
        <v>12.11</v>
      </c>
      <c r="Z51">
        <v>158.47999999999999</v>
      </c>
      <c r="AA51">
        <v>0</v>
      </c>
      <c r="AB51">
        <v>14.8</v>
      </c>
      <c r="AC51">
        <v>5.77</v>
      </c>
      <c r="AD51">
        <v>0</v>
      </c>
      <c r="AE51">
        <v>0</v>
      </c>
      <c r="AF51">
        <v>5.96</v>
      </c>
      <c r="AG51">
        <v>100</v>
      </c>
      <c r="AH51">
        <v>48.06</v>
      </c>
      <c r="AI51">
        <v>0</v>
      </c>
      <c r="AJ51">
        <v>0</v>
      </c>
      <c r="AK51">
        <v>0</v>
      </c>
      <c r="AL51">
        <v>11.53</v>
      </c>
      <c r="AM51">
        <v>50</v>
      </c>
      <c r="AN51">
        <v>1.29</v>
      </c>
      <c r="AO51">
        <v>0</v>
      </c>
      <c r="AP51">
        <v>8.17</v>
      </c>
      <c r="AQ51">
        <v>0</v>
      </c>
      <c r="AR51">
        <v>0</v>
      </c>
      <c r="AS51">
        <v>6.73</v>
      </c>
      <c r="AT51">
        <v>0</v>
      </c>
      <c r="AU51">
        <v>80.650000000000006</v>
      </c>
      <c r="AV51">
        <v>0</v>
      </c>
      <c r="AW51">
        <v>5.77</v>
      </c>
      <c r="AX51">
        <v>18.260000000000002</v>
      </c>
      <c r="AY51">
        <v>0</v>
      </c>
      <c r="AZ51">
        <v>11.92</v>
      </c>
      <c r="BA51">
        <v>14.03</v>
      </c>
    </row>
    <row r="52" spans="1:53">
      <c r="A52" t="s">
        <v>368</v>
      </c>
      <c r="G52" t="s">
        <v>94</v>
      </c>
      <c r="H52" s="73">
        <v>0.87</v>
      </c>
      <c r="I52" s="46">
        <v>0</v>
      </c>
      <c r="J52" s="46">
        <v>1.29</v>
      </c>
      <c r="K52" s="46">
        <v>160.98999999999998</v>
      </c>
      <c r="L52" s="46">
        <v>11.92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9.61</v>
      </c>
      <c r="X52">
        <v>0.87</v>
      </c>
      <c r="Y52">
        <v>12.11</v>
      </c>
      <c r="Z52">
        <v>158.47999999999999</v>
      </c>
      <c r="AA52">
        <v>0</v>
      </c>
      <c r="AB52">
        <v>14.8</v>
      </c>
      <c r="AC52">
        <v>5.77</v>
      </c>
      <c r="AD52">
        <v>0</v>
      </c>
      <c r="AE52">
        <v>0</v>
      </c>
      <c r="AF52">
        <v>6.15</v>
      </c>
      <c r="AG52">
        <v>100</v>
      </c>
      <c r="AH52">
        <v>48.06</v>
      </c>
      <c r="AI52">
        <v>0</v>
      </c>
      <c r="AJ52">
        <v>0</v>
      </c>
      <c r="AK52">
        <v>0</v>
      </c>
      <c r="AL52">
        <v>11.53</v>
      </c>
      <c r="AM52">
        <v>50</v>
      </c>
      <c r="AN52">
        <v>1.29</v>
      </c>
      <c r="AO52">
        <v>0</v>
      </c>
      <c r="AP52">
        <v>8.17</v>
      </c>
      <c r="AQ52">
        <v>0</v>
      </c>
      <c r="AR52">
        <v>0</v>
      </c>
      <c r="AS52">
        <v>6.73</v>
      </c>
      <c r="AT52">
        <v>0</v>
      </c>
      <c r="AU52">
        <v>80.650000000000006</v>
      </c>
      <c r="AV52">
        <v>0</v>
      </c>
      <c r="AW52">
        <v>5.77</v>
      </c>
      <c r="AX52">
        <v>18.260000000000002</v>
      </c>
      <c r="AY52">
        <v>0</v>
      </c>
      <c r="AZ52">
        <v>11.92</v>
      </c>
      <c r="BA52">
        <v>14.03</v>
      </c>
    </row>
    <row r="53" spans="1:53">
      <c r="A53" t="s">
        <v>400</v>
      </c>
      <c r="G53" t="s">
        <v>95</v>
      </c>
      <c r="H53" s="73">
        <v>0.87</v>
      </c>
      <c r="I53" s="46">
        <v>0</v>
      </c>
      <c r="J53" s="46">
        <v>1.29</v>
      </c>
      <c r="K53" s="46">
        <v>160.98999999999998</v>
      </c>
      <c r="L53" s="46">
        <v>12.11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9.61</v>
      </c>
      <c r="X53">
        <v>0.87</v>
      </c>
      <c r="Y53">
        <v>12.11</v>
      </c>
      <c r="Z53">
        <v>158.47999999999999</v>
      </c>
      <c r="AA53">
        <v>0</v>
      </c>
      <c r="AB53">
        <v>14.8</v>
      </c>
      <c r="AC53">
        <v>5.77</v>
      </c>
      <c r="AD53">
        <v>0</v>
      </c>
      <c r="AE53">
        <v>0</v>
      </c>
      <c r="AF53">
        <v>6.34</v>
      </c>
      <c r="AG53">
        <v>100</v>
      </c>
      <c r="AH53">
        <v>48.06</v>
      </c>
      <c r="AI53">
        <v>0</v>
      </c>
      <c r="AJ53">
        <v>0</v>
      </c>
      <c r="AK53">
        <v>0</v>
      </c>
      <c r="AL53">
        <v>11.53</v>
      </c>
      <c r="AM53">
        <v>50</v>
      </c>
      <c r="AN53">
        <v>1.29</v>
      </c>
      <c r="AO53">
        <v>0</v>
      </c>
      <c r="AP53">
        <v>8.17</v>
      </c>
      <c r="AQ53">
        <v>0</v>
      </c>
      <c r="AR53">
        <v>0</v>
      </c>
      <c r="AS53">
        <v>6.73</v>
      </c>
      <c r="AT53">
        <v>0</v>
      </c>
      <c r="AU53">
        <v>80.650000000000006</v>
      </c>
      <c r="AV53">
        <v>0</v>
      </c>
      <c r="AW53">
        <v>5.77</v>
      </c>
      <c r="AX53">
        <v>18.260000000000002</v>
      </c>
      <c r="AY53">
        <v>0</v>
      </c>
      <c r="AZ53">
        <v>11.92</v>
      </c>
      <c r="BA53">
        <v>14.03</v>
      </c>
    </row>
    <row r="54" spans="1:53">
      <c r="A54" t="s">
        <v>399</v>
      </c>
      <c r="G54" t="s">
        <v>96</v>
      </c>
      <c r="H54" s="73">
        <v>0.87</v>
      </c>
      <c r="I54" s="46">
        <v>0</v>
      </c>
      <c r="J54" s="46">
        <v>1.29</v>
      </c>
      <c r="K54" s="46">
        <v>160.98999999999998</v>
      </c>
      <c r="L54" s="46">
        <v>12.399999999999999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9.61</v>
      </c>
      <c r="X54">
        <v>0.87</v>
      </c>
      <c r="Y54">
        <v>12.11</v>
      </c>
      <c r="Z54">
        <v>158.47999999999999</v>
      </c>
      <c r="AA54">
        <v>0</v>
      </c>
      <c r="AB54">
        <v>14.8</v>
      </c>
      <c r="AC54">
        <v>5.77</v>
      </c>
      <c r="AD54">
        <v>0</v>
      </c>
      <c r="AE54">
        <v>0</v>
      </c>
      <c r="AF54">
        <v>6.63</v>
      </c>
      <c r="AG54">
        <v>100</v>
      </c>
      <c r="AH54">
        <v>48.06</v>
      </c>
      <c r="AI54">
        <v>0</v>
      </c>
      <c r="AJ54">
        <v>0</v>
      </c>
      <c r="AK54">
        <v>0</v>
      </c>
      <c r="AL54">
        <v>11.53</v>
      </c>
      <c r="AM54">
        <v>50</v>
      </c>
      <c r="AN54">
        <v>1.29</v>
      </c>
      <c r="AO54">
        <v>0</v>
      </c>
      <c r="AP54">
        <v>8.17</v>
      </c>
      <c r="AQ54">
        <v>0</v>
      </c>
      <c r="AR54">
        <v>0</v>
      </c>
      <c r="AS54">
        <v>6.73</v>
      </c>
      <c r="AT54">
        <v>0</v>
      </c>
      <c r="AU54">
        <v>80.650000000000006</v>
      </c>
      <c r="AV54">
        <v>0</v>
      </c>
      <c r="AW54">
        <v>5.77</v>
      </c>
      <c r="AX54">
        <v>18.260000000000002</v>
      </c>
      <c r="AY54">
        <v>0</v>
      </c>
      <c r="AZ54">
        <v>11.92</v>
      </c>
      <c r="BA54">
        <v>14.03</v>
      </c>
    </row>
    <row r="55" spans="1:53">
      <c r="A55" t="s">
        <v>401</v>
      </c>
      <c r="G55" t="s">
        <v>97</v>
      </c>
      <c r="H55" s="73">
        <v>0.77</v>
      </c>
      <c r="I55" s="46">
        <v>0</v>
      </c>
      <c r="J55" s="46">
        <v>1.37</v>
      </c>
      <c r="K55" s="46">
        <v>160.98999999999998</v>
      </c>
      <c r="L55" s="46">
        <v>12.5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9.61</v>
      </c>
      <c r="X55">
        <v>0.77</v>
      </c>
      <c r="Y55">
        <v>12.11</v>
      </c>
      <c r="Z55">
        <v>158.47999999999999</v>
      </c>
      <c r="AA55">
        <v>0</v>
      </c>
      <c r="AB55">
        <v>14.8</v>
      </c>
      <c r="AC55">
        <v>5.77</v>
      </c>
      <c r="AD55">
        <v>0</v>
      </c>
      <c r="AE55">
        <v>0</v>
      </c>
      <c r="AF55">
        <v>6.73</v>
      </c>
      <c r="AG55">
        <v>100</v>
      </c>
      <c r="AH55">
        <v>48.06</v>
      </c>
      <c r="AI55">
        <v>0</v>
      </c>
      <c r="AJ55">
        <v>0</v>
      </c>
      <c r="AK55">
        <v>0</v>
      </c>
      <c r="AL55">
        <v>11.53</v>
      </c>
      <c r="AM55">
        <v>50</v>
      </c>
      <c r="AN55">
        <v>1.37</v>
      </c>
      <c r="AO55">
        <v>0</v>
      </c>
      <c r="AP55">
        <v>8.17</v>
      </c>
      <c r="AQ55">
        <v>0</v>
      </c>
      <c r="AR55">
        <v>0</v>
      </c>
      <c r="AS55">
        <v>6.73</v>
      </c>
      <c r="AT55">
        <v>0</v>
      </c>
      <c r="AU55">
        <v>80.650000000000006</v>
      </c>
      <c r="AV55">
        <v>0</v>
      </c>
      <c r="AW55">
        <v>5.77</v>
      </c>
      <c r="AX55">
        <v>18.260000000000002</v>
      </c>
      <c r="AY55">
        <v>0</v>
      </c>
      <c r="AZ55">
        <v>11.92</v>
      </c>
      <c r="BA55">
        <v>14.03</v>
      </c>
    </row>
    <row r="56" spans="1:53">
      <c r="A56" t="s">
        <v>401</v>
      </c>
      <c r="G56" t="s">
        <v>98</v>
      </c>
      <c r="H56" s="73">
        <v>0.77</v>
      </c>
      <c r="I56" s="46">
        <v>0</v>
      </c>
      <c r="J56" s="46">
        <v>1.37</v>
      </c>
      <c r="K56" s="46">
        <v>160.98999999999998</v>
      </c>
      <c r="L56" s="46">
        <v>12.399999999999999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9.61</v>
      </c>
      <c r="X56">
        <v>0.77</v>
      </c>
      <c r="Y56">
        <v>12.11</v>
      </c>
      <c r="Z56">
        <v>158.47999999999999</v>
      </c>
      <c r="AA56">
        <v>0</v>
      </c>
      <c r="AB56">
        <v>14.8</v>
      </c>
      <c r="AC56">
        <v>5.77</v>
      </c>
      <c r="AD56">
        <v>0</v>
      </c>
      <c r="AE56">
        <v>0</v>
      </c>
      <c r="AF56">
        <v>6.63</v>
      </c>
      <c r="AG56">
        <v>100</v>
      </c>
      <c r="AH56">
        <v>48.06</v>
      </c>
      <c r="AI56">
        <v>0</v>
      </c>
      <c r="AJ56">
        <v>0</v>
      </c>
      <c r="AK56">
        <v>0</v>
      </c>
      <c r="AL56">
        <v>11.53</v>
      </c>
      <c r="AM56">
        <v>50</v>
      </c>
      <c r="AN56">
        <v>1.37</v>
      </c>
      <c r="AO56">
        <v>0</v>
      </c>
      <c r="AP56">
        <v>8.17</v>
      </c>
      <c r="AQ56">
        <v>0</v>
      </c>
      <c r="AR56">
        <v>0</v>
      </c>
      <c r="AS56">
        <v>6.73</v>
      </c>
      <c r="AT56">
        <v>0</v>
      </c>
      <c r="AU56">
        <v>80.650000000000006</v>
      </c>
      <c r="AV56">
        <v>0</v>
      </c>
      <c r="AW56">
        <v>5.77</v>
      </c>
      <c r="AX56">
        <v>18.260000000000002</v>
      </c>
      <c r="AY56">
        <v>0</v>
      </c>
      <c r="AZ56">
        <v>11.92</v>
      </c>
      <c r="BA56">
        <v>14.03</v>
      </c>
    </row>
    <row r="57" spans="1:53">
      <c r="G57" t="s">
        <v>99</v>
      </c>
      <c r="H57" s="73">
        <v>0.77</v>
      </c>
      <c r="I57" s="46">
        <v>0</v>
      </c>
      <c r="J57" s="46">
        <v>1.37</v>
      </c>
      <c r="K57" s="46">
        <v>160.98999999999998</v>
      </c>
      <c r="L57" s="46">
        <v>12.21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9.61</v>
      </c>
      <c r="X57">
        <v>0.77</v>
      </c>
      <c r="Y57">
        <v>12.11</v>
      </c>
      <c r="Z57">
        <v>158.47999999999999</v>
      </c>
      <c r="AA57">
        <v>0</v>
      </c>
      <c r="AB57">
        <v>14.8</v>
      </c>
      <c r="AC57">
        <v>5.77</v>
      </c>
      <c r="AD57">
        <v>0</v>
      </c>
      <c r="AE57">
        <v>0</v>
      </c>
      <c r="AF57">
        <v>6.44</v>
      </c>
      <c r="AG57">
        <v>100</v>
      </c>
      <c r="AH57">
        <v>48.06</v>
      </c>
      <c r="AI57">
        <v>0</v>
      </c>
      <c r="AJ57">
        <v>0</v>
      </c>
      <c r="AK57">
        <v>0</v>
      </c>
      <c r="AL57">
        <v>11.53</v>
      </c>
      <c r="AM57">
        <v>50</v>
      </c>
      <c r="AN57">
        <v>1.37</v>
      </c>
      <c r="AO57">
        <v>0</v>
      </c>
      <c r="AP57">
        <v>8.17</v>
      </c>
      <c r="AQ57">
        <v>0</v>
      </c>
      <c r="AR57">
        <v>0</v>
      </c>
      <c r="AS57">
        <v>6.73</v>
      </c>
      <c r="AT57">
        <v>0</v>
      </c>
      <c r="AU57">
        <v>80.650000000000006</v>
      </c>
      <c r="AV57">
        <v>0</v>
      </c>
      <c r="AW57">
        <v>5.77</v>
      </c>
      <c r="AX57">
        <v>18.260000000000002</v>
      </c>
      <c r="AY57">
        <v>0</v>
      </c>
      <c r="AZ57">
        <v>11.92</v>
      </c>
      <c r="BA57">
        <v>14.03</v>
      </c>
    </row>
    <row r="58" spans="1:53">
      <c r="G58" t="s">
        <v>100</v>
      </c>
      <c r="H58" s="73">
        <v>0.77</v>
      </c>
      <c r="I58" s="46">
        <v>0</v>
      </c>
      <c r="J58" s="46">
        <v>1.37</v>
      </c>
      <c r="K58" s="46">
        <v>160.98999999999998</v>
      </c>
      <c r="L58" s="46">
        <v>12.11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9.61</v>
      </c>
      <c r="X58">
        <v>0.77</v>
      </c>
      <c r="Y58">
        <v>12.11</v>
      </c>
      <c r="Z58">
        <v>158.47999999999999</v>
      </c>
      <c r="AA58">
        <v>0</v>
      </c>
      <c r="AB58">
        <v>14.8</v>
      </c>
      <c r="AC58">
        <v>5.77</v>
      </c>
      <c r="AD58">
        <v>0</v>
      </c>
      <c r="AE58">
        <v>0</v>
      </c>
      <c r="AF58">
        <v>6.34</v>
      </c>
      <c r="AG58">
        <v>100</v>
      </c>
      <c r="AH58">
        <v>48.06</v>
      </c>
      <c r="AI58">
        <v>0</v>
      </c>
      <c r="AJ58">
        <v>0</v>
      </c>
      <c r="AK58">
        <v>0</v>
      </c>
      <c r="AL58">
        <v>11.53</v>
      </c>
      <c r="AM58">
        <v>50</v>
      </c>
      <c r="AN58">
        <v>1.37</v>
      </c>
      <c r="AO58">
        <v>0</v>
      </c>
      <c r="AP58">
        <v>8.17</v>
      </c>
      <c r="AQ58">
        <v>0</v>
      </c>
      <c r="AR58">
        <v>0</v>
      </c>
      <c r="AS58">
        <v>6.73</v>
      </c>
      <c r="AT58">
        <v>0</v>
      </c>
      <c r="AU58">
        <v>80.650000000000006</v>
      </c>
      <c r="AV58">
        <v>0</v>
      </c>
      <c r="AW58">
        <v>5.77</v>
      </c>
      <c r="AX58">
        <v>18.260000000000002</v>
      </c>
      <c r="AY58">
        <v>0</v>
      </c>
      <c r="AZ58">
        <v>11.92</v>
      </c>
      <c r="BA58">
        <v>14.03</v>
      </c>
    </row>
    <row r="59" spans="1:53">
      <c r="G59" t="s">
        <v>101</v>
      </c>
      <c r="H59" s="73">
        <v>0.77</v>
      </c>
      <c r="I59" s="46">
        <v>0</v>
      </c>
      <c r="J59" s="46">
        <v>1.37</v>
      </c>
      <c r="K59" s="46">
        <v>160.98999999999998</v>
      </c>
      <c r="L59" s="46">
        <v>11.73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9.61</v>
      </c>
      <c r="X59">
        <v>0.77</v>
      </c>
      <c r="Y59">
        <v>12.11</v>
      </c>
      <c r="Z59">
        <v>158.47999999999999</v>
      </c>
      <c r="AA59">
        <v>0</v>
      </c>
      <c r="AB59">
        <v>14.8</v>
      </c>
      <c r="AC59">
        <v>5.77</v>
      </c>
      <c r="AD59">
        <v>0</v>
      </c>
      <c r="AE59">
        <v>0</v>
      </c>
      <c r="AF59">
        <v>5.96</v>
      </c>
      <c r="AG59">
        <v>100</v>
      </c>
      <c r="AH59">
        <v>48.06</v>
      </c>
      <c r="AI59">
        <v>0</v>
      </c>
      <c r="AJ59">
        <v>0</v>
      </c>
      <c r="AK59">
        <v>0</v>
      </c>
      <c r="AL59">
        <v>11.53</v>
      </c>
      <c r="AM59">
        <v>50</v>
      </c>
      <c r="AN59">
        <v>1.37</v>
      </c>
      <c r="AO59">
        <v>0</v>
      </c>
      <c r="AP59">
        <v>8.17</v>
      </c>
      <c r="AQ59">
        <v>0</v>
      </c>
      <c r="AR59">
        <v>0</v>
      </c>
      <c r="AS59">
        <v>6.73</v>
      </c>
      <c r="AT59">
        <v>0</v>
      </c>
      <c r="AU59">
        <v>80.650000000000006</v>
      </c>
      <c r="AV59">
        <v>0</v>
      </c>
      <c r="AW59">
        <v>5.77</v>
      </c>
      <c r="AX59">
        <v>18.260000000000002</v>
      </c>
      <c r="AY59">
        <v>0</v>
      </c>
      <c r="AZ59">
        <v>11.92</v>
      </c>
      <c r="BA59">
        <v>14.03</v>
      </c>
    </row>
    <row r="60" spans="1:53">
      <c r="G60" t="s">
        <v>102</v>
      </c>
      <c r="H60" s="73">
        <v>0.77</v>
      </c>
      <c r="I60" s="46">
        <v>0</v>
      </c>
      <c r="J60" s="46">
        <v>1.37</v>
      </c>
      <c r="K60" s="46">
        <v>160.98999999999998</v>
      </c>
      <c r="L60" s="46">
        <v>11.34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9.61</v>
      </c>
      <c r="X60">
        <v>0.77</v>
      </c>
      <c r="Y60">
        <v>12.11</v>
      </c>
      <c r="Z60">
        <v>158.47999999999999</v>
      </c>
      <c r="AA60">
        <v>0</v>
      </c>
      <c r="AB60">
        <v>14.8</v>
      </c>
      <c r="AC60">
        <v>5.77</v>
      </c>
      <c r="AD60">
        <v>0</v>
      </c>
      <c r="AE60">
        <v>0</v>
      </c>
      <c r="AF60">
        <v>5.57</v>
      </c>
      <c r="AG60">
        <v>100</v>
      </c>
      <c r="AH60">
        <v>48.06</v>
      </c>
      <c r="AI60">
        <v>0</v>
      </c>
      <c r="AJ60">
        <v>0</v>
      </c>
      <c r="AK60">
        <v>0</v>
      </c>
      <c r="AL60">
        <v>11.53</v>
      </c>
      <c r="AM60">
        <v>50</v>
      </c>
      <c r="AN60">
        <v>1.37</v>
      </c>
      <c r="AO60">
        <v>0</v>
      </c>
      <c r="AP60">
        <v>8.17</v>
      </c>
      <c r="AQ60">
        <v>0</v>
      </c>
      <c r="AR60">
        <v>0</v>
      </c>
      <c r="AS60">
        <v>6.73</v>
      </c>
      <c r="AT60">
        <v>0</v>
      </c>
      <c r="AU60">
        <v>80.650000000000006</v>
      </c>
      <c r="AV60">
        <v>0</v>
      </c>
      <c r="AW60">
        <v>5.77</v>
      </c>
      <c r="AX60">
        <v>18.260000000000002</v>
      </c>
      <c r="AY60">
        <v>0</v>
      </c>
      <c r="AZ60">
        <v>11.92</v>
      </c>
      <c r="BA60">
        <v>14.03</v>
      </c>
    </row>
    <row r="61" spans="1:53">
      <c r="G61" t="s">
        <v>103</v>
      </c>
      <c r="H61" s="73">
        <v>0.77</v>
      </c>
      <c r="I61" s="46">
        <v>0</v>
      </c>
      <c r="J61" s="46">
        <v>1.37</v>
      </c>
      <c r="K61" s="46">
        <v>160.98999999999998</v>
      </c>
      <c r="L61" s="46">
        <v>11.059999999999999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9.61</v>
      </c>
      <c r="X61">
        <v>0.77</v>
      </c>
      <c r="Y61">
        <v>12.11</v>
      </c>
      <c r="Z61">
        <v>158.47999999999999</v>
      </c>
      <c r="AA61">
        <v>0</v>
      </c>
      <c r="AB61">
        <v>14.8</v>
      </c>
      <c r="AC61">
        <v>5.77</v>
      </c>
      <c r="AD61">
        <v>0</v>
      </c>
      <c r="AE61">
        <v>0</v>
      </c>
      <c r="AF61">
        <v>5.29</v>
      </c>
      <c r="AG61">
        <v>100</v>
      </c>
      <c r="AH61">
        <v>48.06</v>
      </c>
      <c r="AI61">
        <v>0</v>
      </c>
      <c r="AJ61">
        <v>0</v>
      </c>
      <c r="AK61">
        <v>0</v>
      </c>
      <c r="AL61">
        <v>11.53</v>
      </c>
      <c r="AM61">
        <v>50</v>
      </c>
      <c r="AN61">
        <v>1.37</v>
      </c>
      <c r="AO61">
        <v>0</v>
      </c>
      <c r="AP61">
        <v>8.17</v>
      </c>
      <c r="AQ61">
        <v>0</v>
      </c>
      <c r="AR61">
        <v>0</v>
      </c>
      <c r="AS61">
        <v>6.73</v>
      </c>
      <c r="AT61">
        <v>0</v>
      </c>
      <c r="AU61">
        <v>80.650000000000006</v>
      </c>
      <c r="AV61">
        <v>0</v>
      </c>
      <c r="AW61">
        <v>5.77</v>
      </c>
      <c r="AX61">
        <v>18.260000000000002</v>
      </c>
      <c r="AY61">
        <v>0</v>
      </c>
      <c r="AZ61">
        <v>11.92</v>
      </c>
      <c r="BA61">
        <v>14.03</v>
      </c>
    </row>
    <row r="62" spans="1:53">
      <c r="G62" t="s">
        <v>104</v>
      </c>
      <c r="H62" s="73">
        <v>0.77</v>
      </c>
      <c r="I62" s="46">
        <v>0</v>
      </c>
      <c r="J62" s="46">
        <v>1.37</v>
      </c>
      <c r="K62" s="46">
        <v>160.98999999999998</v>
      </c>
      <c r="L62" s="46">
        <v>10.67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9.61</v>
      </c>
      <c r="X62">
        <v>0.77</v>
      </c>
      <c r="Y62">
        <v>12.11</v>
      </c>
      <c r="Z62">
        <v>158.47999999999999</v>
      </c>
      <c r="AA62">
        <v>0</v>
      </c>
      <c r="AB62">
        <v>14.8</v>
      </c>
      <c r="AC62">
        <v>5.77</v>
      </c>
      <c r="AD62">
        <v>0</v>
      </c>
      <c r="AE62">
        <v>0</v>
      </c>
      <c r="AF62">
        <v>4.9000000000000004</v>
      </c>
      <c r="AG62">
        <v>100</v>
      </c>
      <c r="AH62">
        <v>48.06</v>
      </c>
      <c r="AI62">
        <v>0</v>
      </c>
      <c r="AJ62">
        <v>0</v>
      </c>
      <c r="AK62">
        <v>0</v>
      </c>
      <c r="AL62">
        <v>11.53</v>
      </c>
      <c r="AM62">
        <v>50</v>
      </c>
      <c r="AN62">
        <v>1.37</v>
      </c>
      <c r="AO62">
        <v>0</v>
      </c>
      <c r="AP62">
        <v>8.17</v>
      </c>
      <c r="AQ62">
        <v>0</v>
      </c>
      <c r="AR62">
        <v>0</v>
      </c>
      <c r="AS62">
        <v>6.73</v>
      </c>
      <c r="AT62">
        <v>0</v>
      </c>
      <c r="AU62">
        <v>80.650000000000006</v>
      </c>
      <c r="AV62">
        <v>0</v>
      </c>
      <c r="AW62">
        <v>5.77</v>
      </c>
      <c r="AX62">
        <v>18.260000000000002</v>
      </c>
      <c r="AY62">
        <v>0</v>
      </c>
      <c r="AZ62">
        <v>11.92</v>
      </c>
      <c r="BA62">
        <v>14.03</v>
      </c>
    </row>
    <row r="63" spans="1:53">
      <c r="G63" t="s">
        <v>105</v>
      </c>
      <c r="H63" s="73">
        <v>0.67</v>
      </c>
      <c r="I63" s="46">
        <v>0</v>
      </c>
      <c r="J63" s="46">
        <v>1.37</v>
      </c>
      <c r="K63" s="46">
        <v>160.98999999999998</v>
      </c>
      <c r="L63" s="46">
        <v>10.379999999999999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9.61</v>
      </c>
      <c r="X63">
        <v>0.67</v>
      </c>
      <c r="Y63">
        <v>12.11</v>
      </c>
      <c r="Z63">
        <v>158.47999999999999</v>
      </c>
      <c r="AA63">
        <v>0</v>
      </c>
      <c r="AB63">
        <v>14.8</v>
      </c>
      <c r="AC63">
        <v>5.77</v>
      </c>
      <c r="AD63">
        <v>0</v>
      </c>
      <c r="AE63">
        <v>0</v>
      </c>
      <c r="AF63">
        <v>4.6100000000000003</v>
      </c>
      <c r="AG63">
        <v>100</v>
      </c>
      <c r="AH63">
        <v>48.06</v>
      </c>
      <c r="AI63">
        <v>0</v>
      </c>
      <c r="AJ63">
        <v>0</v>
      </c>
      <c r="AK63">
        <v>0</v>
      </c>
      <c r="AL63">
        <v>11.53</v>
      </c>
      <c r="AM63">
        <v>50</v>
      </c>
      <c r="AN63">
        <v>1.37</v>
      </c>
      <c r="AO63">
        <v>0</v>
      </c>
      <c r="AP63">
        <v>8.17</v>
      </c>
      <c r="AQ63">
        <v>0</v>
      </c>
      <c r="AR63">
        <v>0</v>
      </c>
      <c r="AS63">
        <v>6.73</v>
      </c>
      <c r="AT63">
        <v>0</v>
      </c>
      <c r="AU63">
        <v>80.650000000000006</v>
      </c>
      <c r="AV63">
        <v>0</v>
      </c>
      <c r="AW63">
        <v>5.77</v>
      </c>
      <c r="AX63">
        <v>18.260000000000002</v>
      </c>
      <c r="AY63">
        <v>0</v>
      </c>
      <c r="AZ63">
        <v>11.92</v>
      </c>
      <c r="BA63">
        <v>14.03</v>
      </c>
    </row>
    <row r="64" spans="1:53">
      <c r="G64" t="s">
        <v>106</v>
      </c>
      <c r="H64" s="73">
        <v>0.67</v>
      </c>
      <c r="I64" s="46">
        <v>0</v>
      </c>
      <c r="J64" s="46">
        <v>1.37</v>
      </c>
      <c r="K64" s="46">
        <v>160.98999999999998</v>
      </c>
      <c r="L64" s="46">
        <v>10.039999999999999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9.61</v>
      </c>
      <c r="X64">
        <v>0.67</v>
      </c>
      <c r="Y64">
        <v>12.11</v>
      </c>
      <c r="Z64">
        <v>158.47999999999999</v>
      </c>
      <c r="AA64">
        <v>0</v>
      </c>
      <c r="AB64">
        <v>14.8</v>
      </c>
      <c r="AC64">
        <v>5.77</v>
      </c>
      <c r="AD64">
        <v>0</v>
      </c>
      <c r="AE64">
        <v>0</v>
      </c>
      <c r="AF64">
        <v>4.2699999999999996</v>
      </c>
      <c r="AG64">
        <v>100</v>
      </c>
      <c r="AH64">
        <v>48.06</v>
      </c>
      <c r="AI64">
        <v>0</v>
      </c>
      <c r="AJ64">
        <v>0</v>
      </c>
      <c r="AK64">
        <v>0</v>
      </c>
      <c r="AL64">
        <v>11.53</v>
      </c>
      <c r="AM64">
        <v>50</v>
      </c>
      <c r="AN64">
        <v>1.37</v>
      </c>
      <c r="AO64">
        <v>0</v>
      </c>
      <c r="AP64">
        <v>8.17</v>
      </c>
      <c r="AQ64">
        <v>0</v>
      </c>
      <c r="AR64">
        <v>0</v>
      </c>
      <c r="AS64">
        <v>6.73</v>
      </c>
      <c r="AT64">
        <v>0</v>
      </c>
      <c r="AU64">
        <v>80.650000000000006</v>
      </c>
      <c r="AV64">
        <v>0</v>
      </c>
      <c r="AW64">
        <v>5.77</v>
      </c>
      <c r="AX64">
        <v>18.260000000000002</v>
      </c>
      <c r="AY64">
        <v>0</v>
      </c>
      <c r="AZ64">
        <v>11.92</v>
      </c>
      <c r="BA64">
        <v>14.03</v>
      </c>
    </row>
    <row r="65" spans="7:53">
      <c r="G65" t="s">
        <v>107</v>
      </c>
      <c r="H65" s="73">
        <v>0.67</v>
      </c>
      <c r="I65" s="46">
        <v>0</v>
      </c>
      <c r="J65" s="46">
        <v>1.37</v>
      </c>
      <c r="K65" s="46">
        <v>160.98999999999998</v>
      </c>
      <c r="L65" s="46">
        <v>9.59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9.61</v>
      </c>
      <c r="X65">
        <v>0.67</v>
      </c>
      <c r="Y65">
        <v>12.11</v>
      </c>
      <c r="Z65">
        <v>158.47999999999999</v>
      </c>
      <c r="AA65">
        <v>0</v>
      </c>
      <c r="AB65">
        <v>14.8</v>
      </c>
      <c r="AC65">
        <v>5.77</v>
      </c>
      <c r="AD65">
        <v>0</v>
      </c>
      <c r="AE65">
        <v>0</v>
      </c>
      <c r="AF65">
        <v>3.82</v>
      </c>
      <c r="AG65">
        <v>100</v>
      </c>
      <c r="AH65">
        <v>48.06</v>
      </c>
      <c r="AI65">
        <v>0</v>
      </c>
      <c r="AJ65">
        <v>0</v>
      </c>
      <c r="AK65">
        <v>0</v>
      </c>
      <c r="AL65">
        <v>11.53</v>
      </c>
      <c r="AM65">
        <v>50</v>
      </c>
      <c r="AN65">
        <v>1.37</v>
      </c>
      <c r="AO65">
        <v>0</v>
      </c>
      <c r="AP65">
        <v>8.17</v>
      </c>
      <c r="AQ65">
        <v>0</v>
      </c>
      <c r="AR65">
        <v>0</v>
      </c>
      <c r="AS65">
        <v>6.73</v>
      </c>
      <c r="AT65">
        <v>0</v>
      </c>
      <c r="AU65">
        <v>80.650000000000006</v>
      </c>
      <c r="AV65">
        <v>0</v>
      </c>
      <c r="AW65">
        <v>5.77</v>
      </c>
      <c r="AX65">
        <v>18.260000000000002</v>
      </c>
      <c r="AY65">
        <v>0</v>
      </c>
      <c r="AZ65">
        <v>11.92</v>
      </c>
      <c r="BA65">
        <v>14.03</v>
      </c>
    </row>
    <row r="66" spans="7:53">
      <c r="G66" t="s">
        <v>108</v>
      </c>
      <c r="H66" s="73">
        <v>0.67</v>
      </c>
      <c r="I66" s="46">
        <v>0</v>
      </c>
      <c r="J66" s="46">
        <v>1.37</v>
      </c>
      <c r="K66" s="46">
        <v>160.98999999999998</v>
      </c>
      <c r="L66" s="46">
        <v>9.0599999999999987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9.61</v>
      </c>
      <c r="X66">
        <v>0.67</v>
      </c>
      <c r="Y66">
        <v>12.11</v>
      </c>
      <c r="Z66">
        <v>158.47999999999999</v>
      </c>
      <c r="AA66">
        <v>0</v>
      </c>
      <c r="AB66">
        <v>14.8</v>
      </c>
      <c r="AC66">
        <v>5.77</v>
      </c>
      <c r="AD66">
        <v>0</v>
      </c>
      <c r="AE66">
        <v>0</v>
      </c>
      <c r="AF66">
        <v>3.29</v>
      </c>
      <c r="AG66">
        <v>100</v>
      </c>
      <c r="AH66">
        <v>48.06</v>
      </c>
      <c r="AI66">
        <v>0</v>
      </c>
      <c r="AJ66">
        <v>0</v>
      </c>
      <c r="AK66">
        <v>0</v>
      </c>
      <c r="AL66">
        <v>11.53</v>
      </c>
      <c r="AM66">
        <v>50</v>
      </c>
      <c r="AN66">
        <v>1.37</v>
      </c>
      <c r="AO66">
        <v>0</v>
      </c>
      <c r="AP66">
        <v>8.17</v>
      </c>
      <c r="AQ66">
        <v>0</v>
      </c>
      <c r="AR66">
        <v>0</v>
      </c>
      <c r="AS66">
        <v>6.73</v>
      </c>
      <c r="AT66">
        <v>0</v>
      </c>
      <c r="AU66">
        <v>80.650000000000006</v>
      </c>
      <c r="AV66">
        <v>0</v>
      </c>
      <c r="AW66">
        <v>5.77</v>
      </c>
      <c r="AX66">
        <v>18.260000000000002</v>
      </c>
      <c r="AY66">
        <v>0</v>
      </c>
      <c r="AZ66">
        <v>11.92</v>
      </c>
      <c r="BA66">
        <v>14.03</v>
      </c>
    </row>
    <row r="67" spans="7:53">
      <c r="G67" t="s">
        <v>109</v>
      </c>
      <c r="H67" s="73">
        <v>0.48</v>
      </c>
      <c r="I67" s="46">
        <v>0</v>
      </c>
      <c r="J67" s="46">
        <v>1.37</v>
      </c>
      <c r="K67" s="46">
        <v>161</v>
      </c>
      <c r="L67" s="46">
        <v>8.57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9.61</v>
      </c>
      <c r="X67">
        <v>0.48</v>
      </c>
      <c r="Y67">
        <v>10.81</v>
      </c>
      <c r="Z67">
        <v>158.47999999999999</v>
      </c>
      <c r="AA67">
        <v>0</v>
      </c>
      <c r="AB67">
        <v>13.22</v>
      </c>
      <c r="AC67">
        <v>5.77</v>
      </c>
      <c r="AD67">
        <v>0</v>
      </c>
      <c r="AE67">
        <v>0</v>
      </c>
      <c r="AF67">
        <v>2.8</v>
      </c>
      <c r="AG67">
        <v>100</v>
      </c>
      <c r="AH67">
        <v>48.06</v>
      </c>
      <c r="AI67">
        <v>0</v>
      </c>
      <c r="AJ67">
        <v>0</v>
      </c>
      <c r="AK67">
        <v>0</v>
      </c>
      <c r="AL67">
        <v>11.53</v>
      </c>
      <c r="AM67">
        <v>50</v>
      </c>
      <c r="AN67">
        <v>1.37</v>
      </c>
      <c r="AO67">
        <v>0</v>
      </c>
      <c r="AP67">
        <v>8.17</v>
      </c>
      <c r="AQ67">
        <v>0</v>
      </c>
      <c r="AR67">
        <v>0</v>
      </c>
      <c r="AS67">
        <v>6.73</v>
      </c>
      <c r="AT67">
        <v>0</v>
      </c>
      <c r="AU67">
        <v>80.650000000000006</v>
      </c>
      <c r="AV67">
        <v>0</v>
      </c>
      <c r="AW67">
        <v>5.77</v>
      </c>
      <c r="AX67">
        <v>18.260000000000002</v>
      </c>
      <c r="AY67">
        <v>0</v>
      </c>
      <c r="AZ67">
        <v>11.92</v>
      </c>
      <c r="BA67">
        <v>16.920000000000002</v>
      </c>
    </row>
    <row r="68" spans="7:53">
      <c r="G68" t="s">
        <v>110</v>
      </c>
      <c r="H68" s="73">
        <v>0.48</v>
      </c>
      <c r="I68" s="46">
        <v>0</v>
      </c>
      <c r="J68" s="46">
        <v>1.37</v>
      </c>
      <c r="K68" s="46">
        <v>155.9</v>
      </c>
      <c r="L68" s="46">
        <v>8.0499999999999989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9.61</v>
      </c>
      <c r="X68">
        <v>0.48</v>
      </c>
      <c r="Y68">
        <v>10.81</v>
      </c>
      <c r="Z68">
        <v>158.47999999999999</v>
      </c>
      <c r="AA68">
        <v>0</v>
      </c>
      <c r="AB68">
        <v>13.22</v>
      </c>
      <c r="AC68">
        <v>5.77</v>
      </c>
      <c r="AD68">
        <v>0</v>
      </c>
      <c r="AE68">
        <v>0</v>
      </c>
      <c r="AF68">
        <v>2.2799999999999998</v>
      </c>
      <c r="AG68">
        <v>100</v>
      </c>
      <c r="AH68">
        <v>48.06</v>
      </c>
      <c r="AI68">
        <v>0</v>
      </c>
      <c r="AJ68">
        <v>0</v>
      </c>
      <c r="AK68">
        <v>0</v>
      </c>
      <c r="AL68">
        <v>11.53</v>
      </c>
      <c r="AM68">
        <v>50</v>
      </c>
      <c r="AN68">
        <v>1.37</v>
      </c>
      <c r="AO68">
        <v>0</v>
      </c>
      <c r="AP68">
        <v>8.17</v>
      </c>
      <c r="AQ68">
        <v>0</v>
      </c>
      <c r="AR68">
        <v>0</v>
      </c>
      <c r="AS68">
        <v>6.73</v>
      </c>
      <c r="AT68">
        <v>0</v>
      </c>
      <c r="AU68">
        <v>80.650000000000006</v>
      </c>
      <c r="AV68">
        <v>0</v>
      </c>
      <c r="AW68">
        <v>5.77</v>
      </c>
      <c r="AX68">
        <v>18.260000000000002</v>
      </c>
      <c r="AY68">
        <v>0</v>
      </c>
      <c r="AZ68">
        <v>11.92</v>
      </c>
      <c r="BA68">
        <v>11.82</v>
      </c>
    </row>
    <row r="69" spans="7:53">
      <c r="G69" t="s">
        <v>111</v>
      </c>
      <c r="H69" s="73">
        <v>0.48</v>
      </c>
      <c r="I69" s="46">
        <v>0</v>
      </c>
      <c r="J69" s="46">
        <v>1.37</v>
      </c>
      <c r="K69" s="46">
        <v>108.13000000000001</v>
      </c>
      <c r="L69" s="46">
        <v>7.55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9.61</v>
      </c>
      <c r="X69">
        <v>0.48</v>
      </c>
      <c r="Y69">
        <v>0</v>
      </c>
      <c r="Z69">
        <v>158.47999999999999</v>
      </c>
      <c r="AA69">
        <v>0</v>
      </c>
      <c r="AB69">
        <v>0</v>
      </c>
      <c r="AC69">
        <v>5.77</v>
      </c>
      <c r="AD69">
        <v>0</v>
      </c>
      <c r="AE69">
        <v>0</v>
      </c>
      <c r="AF69">
        <v>1.78</v>
      </c>
      <c r="AG69">
        <v>100</v>
      </c>
      <c r="AH69">
        <v>48.06</v>
      </c>
      <c r="AI69">
        <v>0</v>
      </c>
      <c r="AJ69">
        <v>0</v>
      </c>
      <c r="AK69">
        <v>0</v>
      </c>
      <c r="AL69">
        <v>11.53</v>
      </c>
      <c r="AM69">
        <v>50</v>
      </c>
      <c r="AN69">
        <v>1.37</v>
      </c>
      <c r="AO69">
        <v>0</v>
      </c>
      <c r="AP69">
        <v>8.17</v>
      </c>
      <c r="AQ69">
        <v>0</v>
      </c>
      <c r="AR69">
        <v>0</v>
      </c>
      <c r="AS69">
        <v>6.73</v>
      </c>
      <c r="AT69">
        <v>0</v>
      </c>
      <c r="AU69">
        <v>80.650000000000006</v>
      </c>
      <c r="AV69">
        <v>0</v>
      </c>
      <c r="AW69">
        <v>5.77</v>
      </c>
      <c r="AX69">
        <v>18.260000000000002</v>
      </c>
      <c r="AY69">
        <v>0</v>
      </c>
      <c r="AZ69">
        <v>0</v>
      </c>
      <c r="BA69">
        <v>0</v>
      </c>
    </row>
    <row r="70" spans="7:53">
      <c r="G70" t="s">
        <v>112</v>
      </c>
      <c r="H70" s="73">
        <v>0.48</v>
      </c>
      <c r="I70" s="46">
        <v>0</v>
      </c>
      <c r="J70" s="46">
        <v>1.37</v>
      </c>
      <c r="K70" s="46">
        <v>108.13000000000001</v>
      </c>
      <c r="L70" s="46">
        <v>7.13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9.61</v>
      </c>
      <c r="X70">
        <v>0.48</v>
      </c>
      <c r="Y70">
        <v>0</v>
      </c>
      <c r="Z70">
        <v>158.47999999999999</v>
      </c>
      <c r="AA70">
        <v>0</v>
      </c>
      <c r="AB70">
        <v>0</v>
      </c>
      <c r="AC70">
        <v>5.77</v>
      </c>
      <c r="AD70">
        <v>0</v>
      </c>
      <c r="AE70">
        <v>0</v>
      </c>
      <c r="AF70">
        <v>1.36</v>
      </c>
      <c r="AG70">
        <v>100</v>
      </c>
      <c r="AH70">
        <v>48.06</v>
      </c>
      <c r="AI70">
        <v>0</v>
      </c>
      <c r="AJ70">
        <v>0</v>
      </c>
      <c r="AK70">
        <v>0</v>
      </c>
      <c r="AL70">
        <v>11.53</v>
      </c>
      <c r="AM70">
        <v>50</v>
      </c>
      <c r="AN70">
        <v>1.37</v>
      </c>
      <c r="AO70">
        <v>0</v>
      </c>
      <c r="AP70">
        <v>8.17</v>
      </c>
      <c r="AQ70">
        <v>0</v>
      </c>
      <c r="AR70">
        <v>0</v>
      </c>
      <c r="AS70">
        <v>6.73</v>
      </c>
      <c r="AT70">
        <v>0</v>
      </c>
      <c r="AU70">
        <v>80.650000000000006</v>
      </c>
      <c r="AV70">
        <v>0</v>
      </c>
      <c r="AW70">
        <v>5.77</v>
      </c>
      <c r="AX70">
        <v>18.260000000000002</v>
      </c>
      <c r="AY70">
        <v>0</v>
      </c>
      <c r="AZ70">
        <v>0</v>
      </c>
      <c r="BA70">
        <v>0</v>
      </c>
    </row>
    <row r="71" spans="7:53">
      <c r="G71" t="s">
        <v>113</v>
      </c>
      <c r="H71" s="73">
        <v>269.62</v>
      </c>
      <c r="I71" s="46">
        <v>0</v>
      </c>
      <c r="J71" s="46">
        <v>1.29</v>
      </c>
      <c r="K71" s="46">
        <v>108.13000000000001</v>
      </c>
      <c r="L71" s="46">
        <v>6.72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9.61</v>
      </c>
      <c r="X71">
        <v>0.48</v>
      </c>
      <c r="Y71">
        <v>0</v>
      </c>
      <c r="Z71">
        <v>158.47999999999999</v>
      </c>
      <c r="AA71">
        <v>0</v>
      </c>
      <c r="AB71">
        <v>0</v>
      </c>
      <c r="AC71">
        <v>5.77</v>
      </c>
      <c r="AD71">
        <v>0</v>
      </c>
      <c r="AE71">
        <v>0</v>
      </c>
      <c r="AF71">
        <v>0.95</v>
      </c>
      <c r="AG71">
        <v>100</v>
      </c>
      <c r="AH71">
        <v>48.06</v>
      </c>
      <c r="AI71">
        <v>0</v>
      </c>
      <c r="AJ71">
        <v>100.93</v>
      </c>
      <c r="AK71">
        <v>0</v>
      </c>
      <c r="AL71">
        <v>11.53</v>
      </c>
      <c r="AM71">
        <v>50</v>
      </c>
      <c r="AN71">
        <v>1.29</v>
      </c>
      <c r="AO71">
        <v>0</v>
      </c>
      <c r="AP71">
        <v>8.17</v>
      </c>
      <c r="AQ71">
        <v>0</v>
      </c>
      <c r="AR71">
        <v>144.18</v>
      </c>
      <c r="AS71">
        <v>6.73</v>
      </c>
      <c r="AT71">
        <v>0</v>
      </c>
      <c r="AU71">
        <v>80.650000000000006</v>
      </c>
      <c r="AV71">
        <v>24.03</v>
      </c>
      <c r="AW71">
        <v>5.77</v>
      </c>
      <c r="AX71">
        <v>18.260000000000002</v>
      </c>
      <c r="AY71">
        <v>0</v>
      </c>
      <c r="AZ71">
        <v>0</v>
      </c>
      <c r="BA71">
        <v>0</v>
      </c>
    </row>
    <row r="72" spans="7:53">
      <c r="G72" t="s">
        <v>114</v>
      </c>
      <c r="H72" s="73">
        <v>279.23</v>
      </c>
      <c r="I72" s="46">
        <v>0</v>
      </c>
      <c r="J72" s="46">
        <v>1.29</v>
      </c>
      <c r="K72" s="46">
        <v>108.13000000000001</v>
      </c>
      <c r="L72" s="46">
        <v>6.3999999999999995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9.61</v>
      </c>
      <c r="X72">
        <v>0.48</v>
      </c>
      <c r="Y72">
        <v>0</v>
      </c>
      <c r="Z72">
        <v>158.47999999999999</v>
      </c>
      <c r="AA72">
        <v>0</v>
      </c>
      <c r="AB72">
        <v>0</v>
      </c>
      <c r="AC72">
        <v>5.77</v>
      </c>
      <c r="AD72">
        <v>0</v>
      </c>
      <c r="AE72">
        <v>0</v>
      </c>
      <c r="AF72">
        <v>0.63</v>
      </c>
      <c r="AG72">
        <v>100</v>
      </c>
      <c r="AH72">
        <v>48.06</v>
      </c>
      <c r="AI72">
        <v>0</v>
      </c>
      <c r="AJ72">
        <v>100.93</v>
      </c>
      <c r="AK72">
        <v>0</v>
      </c>
      <c r="AL72">
        <v>11.53</v>
      </c>
      <c r="AM72">
        <v>50</v>
      </c>
      <c r="AN72">
        <v>1.29</v>
      </c>
      <c r="AO72">
        <v>0</v>
      </c>
      <c r="AP72">
        <v>8.17</v>
      </c>
      <c r="AQ72">
        <v>0</v>
      </c>
      <c r="AR72">
        <v>144.18</v>
      </c>
      <c r="AS72">
        <v>6.73</v>
      </c>
      <c r="AT72">
        <v>0</v>
      </c>
      <c r="AU72">
        <v>80.650000000000006</v>
      </c>
      <c r="AV72">
        <v>33.64</v>
      </c>
      <c r="AW72">
        <v>5.77</v>
      </c>
      <c r="AX72">
        <v>18.260000000000002</v>
      </c>
      <c r="AY72">
        <v>0</v>
      </c>
      <c r="AZ72">
        <v>0</v>
      </c>
      <c r="BA72">
        <v>0</v>
      </c>
    </row>
    <row r="73" spans="7:53">
      <c r="G73" t="s">
        <v>115</v>
      </c>
      <c r="H73" s="73">
        <v>349.4</v>
      </c>
      <c r="I73" s="46">
        <v>0</v>
      </c>
      <c r="J73" s="46">
        <v>1.29</v>
      </c>
      <c r="K73" s="46">
        <v>108.13000000000001</v>
      </c>
      <c r="L73" s="46">
        <v>6.1499999999999995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9.61</v>
      </c>
      <c r="X73">
        <v>0.48</v>
      </c>
      <c r="Y73">
        <v>0</v>
      </c>
      <c r="Z73">
        <v>158.47999999999999</v>
      </c>
      <c r="AA73">
        <v>0</v>
      </c>
      <c r="AB73">
        <v>0</v>
      </c>
      <c r="AC73">
        <v>5.77</v>
      </c>
      <c r="AD73">
        <v>0</v>
      </c>
      <c r="AE73">
        <v>0</v>
      </c>
      <c r="AF73">
        <v>0.38</v>
      </c>
      <c r="AG73">
        <v>100</v>
      </c>
      <c r="AH73">
        <v>48.06</v>
      </c>
      <c r="AI73">
        <v>0</v>
      </c>
      <c r="AJ73">
        <v>100.93</v>
      </c>
      <c r="AK73">
        <v>0</v>
      </c>
      <c r="AL73">
        <v>11.53</v>
      </c>
      <c r="AM73">
        <v>50</v>
      </c>
      <c r="AN73">
        <v>1.29</v>
      </c>
      <c r="AO73">
        <v>0</v>
      </c>
      <c r="AP73">
        <v>8.17</v>
      </c>
      <c r="AQ73">
        <v>0</v>
      </c>
      <c r="AR73">
        <v>144.18</v>
      </c>
      <c r="AS73">
        <v>6.73</v>
      </c>
      <c r="AT73">
        <v>0</v>
      </c>
      <c r="AU73">
        <v>80.650000000000006</v>
      </c>
      <c r="AV73">
        <v>103.81</v>
      </c>
      <c r="AW73">
        <v>5.77</v>
      </c>
      <c r="AX73">
        <v>18.260000000000002</v>
      </c>
      <c r="AY73">
        <v>0</v>
      </c>
      <c r="AZ73">
        <v>0</v>
      </c>
      <c r="BA73">
        <v>0</v>
      </c>
    </row>
    <row r="74" spans="7:53">
      <c r="G74" t="s">
        <v>116</v>
      </c>
      <c r="H74" s="73">
        <v>349.4</v>
      </c>
      <c r="I74" s="46">
        <v>0</v>
      </c>
      <c r="J74" s="46">
        <v>1.29</v>
      </c>
      <c r="K74" s="46">
        <v>108.13000000000001</v>
      </c>
      <c r="L74" s="46">
        <v>5.9499999999999993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9.61</v>
      </c>
      <c r="X74">
        <v>0.48</v>
      </c>
      <c r="Y74">
        <v>0</v>
      </c>
      <c r="Z74">
        <v>158.47999999999999</v>
      </c>
      <c r="AA74">
        <v>0</v>
      </c>
      <c r="AB74">
        <v>0</v>
      </c>
      <c r="AC74">
        <v>5.77</v>
      </c>
      <c r="AD74">
        <v>0</v>
      </c>
      <c r="AE74">
        <v>0</v>
      </c>
      <c r="AF74">
        <v>0.18</v>
      </c>
      <c r="AG74">
        <v>100</v>
      </c>
      <c r="AH74">
        <v>48.06</v>
      </c>
      <c r="AI74">
        <v>0</v>
      </c>
      <c r="AJ74">
        <v>100.93</v>
      </c>
      <c r="AK74">
        <v>0</v>
      </c>
      <c r="AL74">
        <v>11.53</v>
      </c>
      <c r="AM74">
        <v>50</v>
      </c>
      <c r="AN74">
        <v>1.29</v>
      </c>
      <c r="AO74">
        <v>0</v>
      </c>
      <c r="AP74">
        <v>8.17</v>
      </c>
      <c r="AQ74">
        <v>0</v>
      </c>
      <c r="AR74">
        <v>144.18</v>
      </c>
      <c r="AS74">
        <v>6.73</v>
      </c>
      <c r="AT74">
        <v>0</v>
      </c>
      <c r="AU74">
        <v>80.650000000000006</v>
      </c>
      <c r="AV74">
        <v>103.81</v>
      </c>
      <c r="AW74">
        <v>5.77</v>
      </c>
      <c r="AX74">
        <v>18.260000000000002</v>
      </c>
      <c r="AY74">
        <v>0</v>
      </c>
      <c r="AZ74">
        <v>0</v>
      </c>
      <c r="BA74">
        <v>0</v>
      </c>
    </row>
    <row r="75" spans="7:53">
      <c r="G75" t="s">
        <v>117</v>
      </c>
      <c r="H75" s="73">
        <v>235.02</v>
      </c>
      <c r="I75" s="46">
        <v>0</v>
      </c>
      <c r="J75" s="46">
        <v>1.37</v>
      </c>
      <c r="K75" s="46">
        <v>108.13000000000001</v>
      </c>
      <c r="L75" s="46">
        <v>5.77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9.61</v>
      </c>
      <c r="X75">
        <v>0.48</v>
      </c>
      <c r="Y75">
        <v>0</v>
      </c>
      <c r="Z75">
        <v>158.47999999999999</v>
      </c>
      <c r="AA75">
        <v>0</v>
      </c>
      <c r="AB75">
        <v>0</v>
      </c>
      <c r="AC75">
        <v>5.77</v>
      </c>
      <c r="AD75">
        <v>55</v>
      </c>
      <c r="AE75">
        <v>25</v>
      </c>
      <c r="AF75">
        <v>0</v>
      </c>
      <c r="AG75">
        <v>100</v>
      </c>
      <c r="AH75">
        <v>48.06</v>
      </c>
      <c r="AI75">
        <v>0</v>
      </c>
      <c r="AJ75">
        <v>100.93</v>
      </c>
      <c r="AK75">
        <v>0</v>
      </c>
      <c r="AL75">
        <v>11.53</v>
      </c>
      <c r="AM75">
        <v>50</v>
      </c>
      <c r="AN75">
        <v>1.37</v>
      </c>
      <c r="AO75">
        <v>0</v>
      </c>
      <c r="AP75">
        <v>8.17</v>
      </c>
      <c r="AQ75">
        <v>28.84</v>
      </c>
      <c r="AR75">
        <v>0</v>
      </c>
      <c r="AS75">
        <v>6.73</v>
      </c>
      <c r="AT75">
        <v>0</v>
      </c>
      <c r="AU75">
        <v>0</v>
      </c>
      <c r="AV75">
        <v>104.77</v>
      </c>
      <c r="AW75">
        <v>5.77</v>
      </c>
      <c r="AX75">
        <v>18.260000000000002</v>
      </c>
      <c r="AY75">
        <v>0</v>
      </c>
      <c r="AZ75">
        <v>0</v>
      </c>
      <c r="BA75">
        <v>0</v>
      </c>
    </row>
    <row r="76" spans="7:53">
      <c r="G76" t="s">
        <v>118</v>
      </c>
      <c r="H76" s="73">
        <v>235.02</v>
      </c>
      <c r="I76" s="46">
        <v>0</v>
      </c>
      <c r="J76" s="46">
        <v>1.37</v>
      </c>
      <c r="K76" s="46">
        <v>108.13000000000001</v>
      </c>
      <c r="L76" s="46">
        <v>5.77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9.61</v>
      </c>
      <c r="X76">
        <v>0.48</v>
      </c>
      <c r="Y76">
        <v>0</v>
      </c>
      <c r="Z76">
        <v>158.47999999999999</v>
      </c>
      <c r="AA76">
        <v>0</v>
      </c>
      <c r="AB76">
        <v>0</v>
      </c>
      <c r="AC76">
        <v>5.77</v>
      </c>
      <c r="AD76">
        <v>55</v>
      </c>
      <c r="AE76">
        <v>25</v>
      </c>
      <c r="AF76">
        <v>0</v>
      </c>
      <c r="AG76">
        <v>100</v>
      </c>
      <c r="AH76">
        <v>48.06</v>
      </c>
      <c r="AI76">
        <v>0</v>
      </c>
      <c r="AJ76">
        <v>100.93</v>
      </c>
      <c r="AK76">
        <v>0</v>
      </c>
      <c r="AL76">
        <v>11.53</v>
      </c>
      <c r="AM76">
        <v>50</v>
      </c>
      <c r="AN76">
        <v>1.37</v>
      </c>
      <c r="AO76">
        <v>0</v>
      </c>
      <c r="AP76">
        <v>8.17</v>
      </c>
      <c r="AQ76">
        <v>28.84</v>
      </c>
      <c r="AR76">
        <v>0</v>
      </c>
      <c r="AS76">
        <v>6.73</v>
      </c>
      <c r="AT76">
        <v>0</v>
      </c>
      <c r="AU76">
        <v>0</v>
      </c>
      <c r="AV76">
        <v>104.77</v>
      </c>
      <c r="AW76">
        <v>5.77</v>
      </c>
      <c r="AX76">
        <v>18.260000000000002</v>
      </c>
      <c r="AY76">
        <v>0</v>
      </c>
      <c r="AZ76">
        <v>0</v>
      </c>
      <c r="BA76">
        <v>0</v>
      </c>
    </row>
    <row r="77" spans="7:53">
      <c r="G77" t="s">
        <v>119</v>
      </c>
      <c r="H77" s="73">
        <v>238.87000000000003</v>
      </c>
      <c r="I77" s="46">
        <v>0</v>
      </c>
      <c r="J77" s="46">
        <v>1.37</v>
      </c>
      <c r="K77" s="46">
        <v>108.13000000000001</v>
      </c>
      <c r="L77" s="46">
        <v>5.77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9.61</v>
      </c>
      <c r="X77">
        <v>0.48</v>
      </c>
      <c r="Y77">
        <v>0</v>
      </c>
      <c r="Z77">
        <v>158.47999999999999</v>
      </c>
      <c r="AA77">
        <v>0</v>
      </c>
      <c r="AB77">
        <v>0</v>
      </c>
      <c r="AC77">
        <v>5.77</v>
      </c>
      <c r="AD77">
        <v>55</v>
      </c>
      <c r="AE77">
        <v>25</v>
      </c>
      <c r="AF77">
        <v>0</v>
      </c>
      <c r="AG77">
        <v>100</v>
      </c>
      <c r="AH77">
        <v>48.06</v>
      </c>
      <c r="AI77">
        <v>0</v>
      </c>
      <c r="AJ77">
        <v>100.93</v>
      </c>
      <c r="AK77">
        <v>0</v>
      </c>
      <c r="AL77">
        <v>11.53</v>
      </c>
      <c r="AM77">
        <v>50</v>
      </c>
      <c r="AN77">
        <v>1.37</v>
      </c>
      <c r="AO77">
        <v>0</v>
      </c>
      <c r="AP77">
        <v>8.17</v>
      </c>
      <c r="AQ77">
        <v>28.84</v>
      </c>
      <c r="AR77">
        <v>0</v>
      </c>
      <c r="AS77">
        <v>6.73</v>
      </c>
      <c r="AT77">
        <v>0</v>
      </c>
      <c r="AU77">
        <v>0</v>
      </c>
      <c r="AV77">
        <v>108.62</v>
      </c>
      <c r="AW77">
        <v>5.77</v>
      </c>
      <c r="AX77">
        <v>18.260000000000002</v>
      </c>
      <c r="AY77">
        <v>0</v>
      </c>
      <c r="AZ77">
        <v>0</v>
      </c>
      <c r="BA77">
        <v>0</v>
      </c>
    </row>
    <row r="78" spans="7:53">
      <c r="G78" t="s">
        <v>120</v>
      </c>
      <c r="H78" s="73">
        <v>238.87000000000003</v>
      </c>
      <c r="I78" s="46">
        <v>0</v>
      </c>
      <c r="J78" s="46">
        <v>1.37</v>
      </c>
      <c r="K78" s="46">
        <v>108.13000000000001</v>
      </c>
      <c r="L78" s="46">
        <v>5.77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9.61</v>
      </c>
      <c r="X78">
        <v>0.48</v>
      </c>
      <c r="Y78">
        <v>0</v>
      </c>
      <c r="Z78">
        <v>158.47999999999999</v>
      </c>
      <c r="AA78">
        <v>0</v>
      </c>
      <c r="AB78">
        <v>0</v>
      </c>
      <c r="AC78">
        <v>5.77</v>
      </c>
      <c r="AD78">
        <v>55</v>
      </c>
      <c r="AE78">
        <v>25</v>
      </c>
      <c r="AF78">
        <v>0</v>
      </c>
      <c r="AG78">
        <v>100</v>
      </c>
      <c r="AH78">
        <v>48.06</v>
      </c>
      <c r="AI78">
        <v>0</v>
      </c>
      <c r="AJ78">
        <v>100.93</v>
      </c>
      <c r="AK78">
        <v>0</v>
      </c>
      <c r="AL78">
        <v>11.53</v>
      </c>
      <c r="AM78">
        <v>50</v>
      </c>
      <c r="AN78">
        <v>1.37</v>
      </c>
      <c r="AO78">
        <v>0</v>
      </c>
      <c r="AP78">
        <v>8.17</v>
      </c>
      <c r="AQ78">
        <v>28.84</v>
      </c>
      <c r="AR78">
        <v>0</v>
      </c>
      <c r="AS78">
        <v>6.73</v>
      </c>
      <c r="AT78">
        <v>0</v>
      </c>
      <c r="AU78">
        <v>0</v>
      </c>
      <c r="AV78">
        <v>108.62</v>
      </c>
      <c r="AW78">
        <v>5.77</v>
      </c>
      <c r="AX78">
        <v>18.260000000000002</v>
      </c>
      <c r="AY78">
        <v>0</v>
      </c>
      <c r="AZ78">
        <v>0</v>
      </c>
      <c r="BA78">
        <v>0</v>
      </c>
    </row>
    <row r="79" spans="7:53">
      <c r="G79" t="s">
        <v>121</v>
      </c>
      <c r="H79" s="73">
        <v>217.82000000000002</v>
      </c>
      <c r="I79" s="46">
        <v>0</v>
      </c>
      <c r="J79" s="46">
        <v>1.37</v>
      </c>
      <c r="K79" s="46">
        <v>108.13000000000001</v>
      </c>
      <c r="L79" s="46">
        <v>5.77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9.61</v>
      </c>
      <c r="X79">
        <v>0.57999999999999996</v>
      </c>
      <c r="Y79">
        <v>0</v>
      </c>
      <c r="Z79">
        <v>0</v>
      </c>
      <c r="AA79">
        <v>158.47999999999999</v>
      </c>
      <c r="AB79">
        <v>0</v>
      </c>
      <c r="AC79">
        <v>5.77</v>
      </c>
      <c r="AD79">
        <v>55</v>
      </c>
      <c r="AE79">
        <v>25</v>
      </c>
      <c r="AF79">
        <v>0</v>
      </c>
      <c r="AG79">
        <v>100</v>
      </c>
      <c r="AH79">
        <v>48.06</v>
      </c>
      <c r="AI79">
        <v>0</v>
      </c>
      <c r="AJ79">
        <v>100.93</v>
      </c>
      <c r="AK79">
        <v>0</v>
      </c>
      <c r="AL79">
        <v>11.53</v>
      </c>
      <c r="AM79">
        <v>50</v>
      </c>
      <c r="AN79">
        <v>1.37</v>
      </c>
      <c r="AO79">
        <v>0</v>
      </c>
      <c r="AP79">
        <v>8.17</v>
      </c>
      <c r="AQ79">
        <v>28.84</v>
      </c>
      <c r="AR79">
        <v>0</v>
      </c>
      <c r="AS79">
        <v>6.73</v>
      </c>
      <c r="AT79">
        <v>0</v>
      </c>
      <c r="AU79">
        <v>0</v>
      </c>
      <c r="AV79">
        <v>87.47</v>
      </c>
      <c r="AW79">
        <v>5.77</v>
      </c>
      <c r="AX79">
        <v>18.260000000000002</v>
      </c>
      <c r="AY79">
        <v>0</v>
      </c>
      <c r="AZ79">
        <v>0</v>
      </c>
      <c r="BA79">
        <v>0</v>
      </c>
    </row>
    <row r="80" spans="7:53">
      <c r="G80" t="s">
        <v>122</v>
      </c>
      <c r="H80" s="73">
        <v>227.43</v>
      </c>
      <c r="I80" s="46">
        <v>0</v>
      </c>
      <c r="J80" s="46">
        <v>1.37</v>
      </c>
      <c r="K80" s="46">
        <v>108.13000000000001</v>
      </c>
      <c r="L80" s="46">
        <v>5.77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9.61</v>
      </c>
      <c r="X80">
        <v>0.57999999999999996</v>
      </c>
      <c r="Y80">
        <v>0</v>
      </c>
      <c r="Z80">
        <v>0</v>
      </c>
      <c r="AA80">
        <v>158.47999999999999</v>
      </c>
      <c r="AB80">
        <v>0</v>
      </c>
      <c r="AC80">
        <v>5.77</v>
      </c>
      <c r="AD80">
        <v>55</v>
      </c>
      <c r="AE80">
        <v>25</v>
      </c>
      <c r="AF80">
        <v>0</v>
      </c>
      <c r="AG80">
        <v>100</v>
      </c>
      <c r="AH80">
        <v>48.06</v>
      </c>
      <c r="AI80">
        <v>0</v>
      </c>
      <c r="AJ80">
        <v>100.93</v>
      </c>
      <c r="AK80">
        <v>0</v>
      </c>
      <c r="AL80">
        <v>11.53</v>
      </c>
      <c r="AM80">
        <v>50</v>
      </c>
      <c r="AN80">
        <v>1.37</v>
      </c>
      <c r="AO80">
        <v>0</v>
      </c>
      <c r="AP80">
        <v>8.17</v>
      </c>
      <c r="AQ80">
        <v>28.84</v>
      </c>
      <c r="AR80">
        <v>0</v>
      </c>
      <c r="AS80">
        <v>6.73</v>
      </c>
      <c r="AT80">
        <v>0</v>
      </c>
      <c r="AU80">
        <v>0</v>
      </c>
      <c r="AV80">
        <v>97.08</v>
      </c>
      <c r="AW80">
        <v>5.77</v>
      </c>
      <c r="AX80">
        <v>18.260000000000002</v>
      </c>
      <c r="AY80">
        <v>0</v>
      </c>
      <c r="AZ80">
        <v>0</v>
      </c>
      <c r="BA80">
        <v>0</v>
      </c>
    </row>
    <row r="81" spans="7:53">
      <c r="G81" t="s">
        <v>123</v>
      </c>
      <c r="H81" s="73">
        <v>191.87</v>
      </c>
      <c r="I81" s="46">
        <v>0</v>
      </c>
      <c r="J81" s="46">
        <v>1.37</v>
      </c>
      <c r="K81" s="46">
        <v>108.13000000000001</v>
      </c>
      <c r="L81" s="46">
        <v>5.77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9.61</v>
      </c>
      <c r="X81">
        <v>0.57999999999999996</v>
      </c>
      <c r="Y81">
        <v>0</v>
      </c>
      <c r="Z81">
        <v>0</v>
      </c>
      <c r="AA81">
        <v>158.47999999999999</v>
      </c>
      <c r="AB81">
        <v>0</v>
      </c>
      <c r="AC81">
        <v>5.77</v>
      </c>
      <c r="AD81">
        <v>55</v>
      </c>
      <c r="AE81">
        <v>25</v>
      </c>
      <c r="AF81">
        <v>0</v>
      </c>
      <c r="AG81">
        <v>100</v>
      </c>
      <c r="AH81">
        <v>48.06</v>
      </c>
      <c r="AI81">
        <v>0</v>
      </c>
      <c r="AJ81">
        <v>100.93</v>
      </c>
      <c r="AK81">
        <v>0</v>
      </c>
      <c r="AL81">
        <v>11.53</v>
      </c>
      <c r="AM81">
        <v>50</v>
      </c>
      <c r="AN81">
        <v>1.37</v>
      </c>
      <c r="AO81">
        <v>0</v>
      </c>
      <c r="AP81">
        <v>8.17</v>
      </c>
      <c r="AQ81">
        <v>28.84</v>
      </c>
      <c r="AR81">
        <v>0</v>
      </c>
      <c r="AS81">
        <v>6.73</v>
      </c>
      <c r="AT81">
        <v>0</v>
      </c>
      <c r="AU81">
        <v>0</v>
      </c>
      <c r="AV81">
        <v>61.52</v>
      </c>
      <c r="AW81">
        <v>5.77</v>
      </c>
      <c r="AX81">
        <v>18.260000000000002</v>
      </c>
      <c r="AY81">
        <v>0</v>
      </c>
      <c r="AZ81">
        <v>0</v>
      </c>
      <c r="BA81">
        <v>0</v>
      </c>
    </row>
    <row r="82" spans="7:53">
      <c r="G82" t="s">
        <v>124</v>
      </c>
      <c r="H82" s="73">
        <v>188.98000000000002</v>
      </c>
      <c r="I82" s="46">
        <v>0</v>
      </c>
      <c r="J82" s="46">
        <v>1.37</v>
      </c>
      <c r="K82" s="46">
        <v>108.13000000000001</v>
      </c>
      <c r="L82" s="46">
        <v>5.77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9.61</v>
      </c>
      <c r="X82">
        <v>0.57999999999999996</v>
      </c>
      <c r="Y82">
        <v>0</v>
      </c>
      <c r="Z82">
        <v>0</v>
      </c>
      <c r="AA82">
        <v>158.47999999999999</v>
      </c>
      <c r="AB82">
        <v>0</v>
      </c>
      <c r="AC82">
        <v>5.77</v>
      </c>
      <c r="AD82">
        <v>55</v>
      </c>
      <c r="AE82">
        <v>25</v>
      </c>
      <c r="AF82">
        <v>0</v>
      </c>
      <c r="AG82">
        <v>100</v>
      </c>
      <c r="AH82">
        <v>48.06</v>
      </c>
      <c r="AI82">
        <v>0</v>
      </c>
      <c r="AJ82">
        <v>100.93</v>
      </c>
      <c r="AK82">
        <v>0</v>
      </c>
      <c r="AL82">
        <v>11.53</v>
      </c>
      <c r="AM82">
        <v>50</v>
      </c>
      <c r="AN82">
        <v>1.37</v>
      </c>
      <c r="AO82">
        <v>0</v>
      </c>
      <c r="AP82">
        <v>8.17</v>
      </c>
      <c r="AQ82">
        <v>28.84</v>
      </c>
      <c r="AR82">
        <v>0</v>
      </c>
      <c r="AS82">
        <v>6.73</v>
      </c>
      <c r="AT82">
        <v>0</v>
      </c>
      <c r="AU82">
        <v>0</v>
      </c>
      <c r="AV82">
        <v>58.63</v>
      </c>
      <c r="AW82">
        <v>5.77</v>
      </c>
      <c r="AX82">
        <v>18.260000000000002</v>
      </c>
      <c r="AY82">
        <v>0</v>
      </c>
      <c r="AZ82">
        <v>0</v>
      </c>
      <c r="BA82">
        <v>0</v>
      </c>
    </row>
    <row r="83" spans="7:53">
      <c r="G83" t="s">
        <v>125</v>
      </c>
      <c r="H83" s="73">
        <v>0.57999999999999996</v>
      </c>
      <c r="I83" s="46">
        <v>0</v>
      </c>
      <c r="J83" s="46">
        <v>1.37</v>
      </c>
      <c r="K83" s="46">
        <v>108.13000000000001</v>
      </c>
      <c r="L83" s="46">
        <v>5.77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9.61</v>
      </c>
      <c r="X83">
        <v>0.57999999999999996</v>
      </c>
      <c r="Y83">
        <v>0</v>
      </c>
      <c r="Z83">
        <v>0</v>
      </c>
      <c r="AA83">
        <v>158.47999999999999</v>
      </c>
      <c r="AB83">
        <v>0</v>
      </c>
      <c r="AC83">
        <v>5.77</v>
      </c>
      <c r="AD83">
        <v>55</v>
      </c>
      <c r="AE83">
        <v>25</v>
      </c>
      <c r="AF83">
        <v>0</v>
      </c>
      <c r="AG83">
        <v>0</v>
      </c>
      <c r="AH83">
        <v>48.06</v>
      </c>
      <c r="AI83">
        <v>0</v>
      </c>
      <c r="AJ83">
        <v>0</v>
      </c>
      <c r="AK83">
        <v>0</v>
      </c>
      <c r="AL83">
        <v>11.53</v>
      </c>
      <c r="AM83">
        <v>50</v>
      </c>
      <c r="AN83">
        <v>1.37</v>
      </c>
      <c r="AO83">
        <v>0</v>
      </c>
      <c r="AP83">
        <v>8.17</v>
      </c>
      <c r="AQ83">
        <v>0</v>
      </c>
      <c r="AR83">
        <v>0</v>
      </c>
      <c r="AS83">
        <v>6.73</v>
      </c>
      <c r="AT83">
        <v>0</v>
      </c>
      <c r="AU83">
        <v>0</v>
      </c>
      <c r="AV83">
        <v>0</v>
      </c>
      <c r="AW83">
        <v>5.77</v>
      </c>
      <c r="AX83">
        <v>18.260000000000002</v>
      </c>
      <c r="AY83">
        <v>0</v>
      </c>
      <c r="AZ83">
        <v>0</v>
      </c>
      <c r="BA83">
        <v>0</v>
      </c>
    </row>
    <row r="84" spans="7:53">
      <c r="G84" t="s">
        <v>126</v>
      </c>
      <c r="H84" s="73">
        <v>0.57999999999999996</v>
      </c>
      <c r="I84" s="46">
        <v>0</v>
      </c>
      <c r="J84" s="46">
        <v>1.37</v>
      </c>
      <c r="K84" s="46">
        <v>108.13000000000001</v>
      </c>
      <c r="L84" s="46">
        <v>5.77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9.61</v>
      </c>
      <c r="X84">
        <v>0.57999999999999996</v>
      </c>
      <c r="Y84">
        <v>0</v>
      </c>
      <c r="Z84">
        <v>0</v>
      </c>
      <c r="AA84">
        <v>158.47999999999999</v>
      </c>
      <c r="AB84">
        <v>0</v>
      </c>
      <c r="AC84">
        <v>5.77</v>
      </c>
      <c r="AD84">
        <v>55</v>
      </c>
      <c r="AE84">
        <v>25</v>
      </c>
      <c r="AF84">
        <v>0</v>
      </c>
      <c r="AG84">
        <v>0</v>
      </c>
      <c r="AH84">
        <v>48.06</v>
      </c>
      <c r="AI84">
        <v>0</v>
      </c>
      <c r="AJ84">
        <v>0</v>
      </c>
      <c r="AK84">
        <v>0</v>
      </c>
      <c r="AL84">
        <v>11.53</v>
      </c>
      <c r="AM84">
        <v>50</v>
      </c>
      <c r="AN84">
        <v>1.37</v>
      </c>
      <c r="AO84">
        <v>0</v>
      </c>
      <c r="AP84">
        <v>8.17</v>
      </c>
      <c r="AQ84">
        <v>0</v>
      </c>
      <c r="AR84">
        <v>0</v>
      </c>
      <c r="AS84">
        <v>6.73</v>
      </c>
      <c r="AT84">
        <v>0</v>
      </c>
      <c r="AU84">
        <v>0</v>
      </c>
      <c r="AV84">
        <v>0</v>
      </c>
      <c r="AW84">
        <v>5.77</v>
      </c>
      <c r="AX84">
        <v>18.260000000000002</v>
      </c>
      <c r="AY84">
        <v>0</v>
      </c>
      <c r="AZ84">
        <v>0</v>
      </c>
      <c r="BA84">
        <v>0</v>
      </c>
    </row>
    <row r="85" spans="7:53">
      <c r="G85" t="s">
        <v>127</v>
      </c>
      <c r="H85" s="73">
        <v>0.57999999999999996</v>
      </c>
      <c r="I85" s="46">
        <v>0</v>
      </c>
      <c r="J85" s="46">
        <v>1.37</v>
      </c>
      <c r="K85" s="46">
        <v>108.13000000000001</v>
      </c>
      <c r="L85" s="46">
        <v>5.77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9.61</v>
      </c>
      <c r="X85">
        <v>0.57999999999999996</v>
      </c>
      <c r="Y85">
        <v>0</v>
      </c>
      <c r="Z85">
        <v>0</v>
      </c>
      <c r="AA85">
        <v>158.47999999999999</v>
      </c>
      <c r="AB85">
        <v>0</v>
      </c>
      <c r="AC85">
        <v>5.77</v>
      </c>
      <c r="AD85">
        <v>55</v>
      </c>
      <c r="AE85">
        <v>25</v>
      </c>
      <c r="AF85">
        <v>0</v>
      </c>
      <c r="AG85">
        <v>0</v>
      </c>
      <c r="AH85">
        <v>48.06</v>
      </c>
      <c r="AI85">
        <v>0</v>
      </c>
      <c r="AJ85">
        <v>0</v>
      </c>
      <c r="AK85">
        <v>0</v>
      </c>
      <c r="AL85">
        <v>11.53</v>
      </c>
      <c r="AM85">
        <v>50</v>
      </c>
      <c r="AN85">
        <v>1.37</v>
      </c>
      <c r="AO85">
        <v>0</v>
      </c>
      <c r="AP85">
        <v>8.17</v>
      </c>
      <c r="AQ85">
        <v>0</v>
      </c>
      <c r="AR85">
        <v>0</v>
      </c>
      <c r="AS85">
        <v>6.73</v>
      </c>
      <c r="AT85">
        <v>0</v>
      </c>
      <c r="AU85">
        <v>0</v>
      </c>
      <c r="AV85">
        <v>0</v>
      </c>
      <c r="AW85">
        <v>5.77</v>
      </c>
      <c r="AX85">
        <v>18.260000000000002</v>
      </c>
      <c r="AY85">
        <v>0</v>
      </c>
      <c r="AZ85">
        <v>0</v>
      </c>
      <c r="BA85">
        <v>0</v>
      </c>
    </row>
    <row r="86" spans="7:53">
      <c r="G86" t="s">
        <v>128</v>
      </c>
      <c r="H86" s="73">
        <v>0.57999999999999996</v>
      </c>
      <c r="I86" s="46">
        <v>0</v>
      </c>
      <c r="J86" s="46">
        <v>1.37</v>
      </c>
      <c r="K86" s="46">
        <v>108.13000000000001</v>
      </c>
      <c r="L86" s="46">
        <v>5.77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9.61</v>
      </c>
      <c r="X86">
        <v>0.57999999999999996</v>
      </c>
      <c r="Y86">
        <v>0</v>
      </c>
      <c r="Z86">
        <v>0</v>
      </c>
      <c r="AA86">
        <v>158.47999999999999</v>
      </c>
      <c r="AB86">
        <v>0</v>
      </c>
      <c r="AC86">
        <v>5.77</v>
      </c>
      <c r="AD86">
        <v>55</v>
      </c>
      <c r="AE86">
        <v>25</v>
      </c>
      <c r="AF86">
        <v>0</v>
      </c>
      <c r="AG86">
        <v>0</v>
      </c>
      <c r="AH86">
        <v>48.06</v>
      </c>
      <c r="AI86">
        <v>0</v>
      </c>
      <c r="AJ86">
        <v>0</v>
      </c>
      <c r="AK86">
        <v>0</v>
      </c>
      <c r="AL86">
        <v>11.53</v>
      </c>
      <c r="AM86">
        <v>50</v>
      </c>
      <c r="AN86">
        <v>1.37</v>
      </c>
      <c r="AO86">
        <v>0</v>
      </c>
      <c r="AP86">
        <v>8.17</v>
      </c>
      <c r="AQ86">
        <v>0</v>
      </c>
      <c r="AR86">
        <v>0</v>
      </c>
      <c r="AS86">
        <v>6.73</v>
      </c>
      <c r="AT86">
        <v>0</v>
      </c>
      <c r="AU86">
        <v>0</v>
      </c>
      <c r="AV86">
        <v>0</v>
      </c>
      <c r="AW86">
        <v>5.77</v>
      </c>
      <c r="AX86">
        <v>18.260000000000002</v>
      </c>
      <c r="AY86">
        <v>0</v>
      </c>
      <c r="AZ86">
        <v>0</v>
      </c>
      <c r="BA86">
        <v>0</v>
      </c>
    </row>
    <row r="87" spans="7:53">
      <c r="G87" t="s">
        <v>129</v>
      </c>
      <c r="H87" s="73">
        <v>0.57999999999999996</v>
      </c>
      <c r="I87" s="46">
        <v>0</v>
      </c>
      <c r="J87" s="46">
        <v>1.37</v>
      </c>
      <c r="K87" s="46">
        <v>108.13000000000001</v>
      </c>
      <c r="L87" s="46">
        <v>5.77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9.61</v>
      </c>
      <c r="X87">
        <v>0.57999999999999996</v>
      </c>
      <c r="Y87">
        <v>0</v>
      </c>
      <c r="Z87">
        <v>0</v>
      </c>
      <c r="AA87">
        <v>158.47999999999999</v>
      </c>
      <c r="AB87">
        <v>0</v>
      </c>
      <c r="AC87">
        <v>5.77</v>
      </c>
      <c r="AD87">
        <v>55</v>
      </c>
      <c r="AE87">
        <v>25</v>
      </c>
      <c r="AF87">
        <v>0</v>
      </c>
      <c r="AG87">
        <v>0</v>
      </c>
      <c r="AH87">
        <v>48.06</v>
      </c>
      <c r="AI87">
        <v>0</v>
      </c>
      <c r="AJ87">
        <v>0</v>
      </c>
      <c r="AK87">
        <v>0</v>
      </c>
      <c r="AL87">
        <v>11.53</v>
      </c>
      <c r="AM87">
        <v>50</v>
      </c>
      <c r="AN87">
        <v>1.37</v>
      </c>
      <c r="AO87">
        <v>0</v>
      </c>
      <c r="AP87">
        <v>8.17</v>
      </c>
      <c r="AQ87">
        <v>0</v>
      </c>
      <c r="AR87">
        <v>0</v>
      </c>
      <c r="AS87">
        <v>6.73</v>
      </c>
      <c r="AT87">
        <v>0</v>
      </c>
      <c r="AU87">
        <v>0</v>
      </c>
      <c r="AV87">
        <v>0</v>
      </c>
      <c r="AW87">
        <v>5.77</v>
      </c>
      <c r="AX87">
        <v>18.260000000000002</v>
      </c>
      <c r="AY87">
        <v>0</v>
      </c>
      <c r="AZ87">
        <v>0</v>
      </c>
      <c r="BA87">
        <v>0</v>
      </c>
    </row>
    <row r="88" spans="7:53">
      <c r="G88" t="s">
        <v>130</v>
      </c>
      <c r="H88" s="73">
        <v>0.57999999999999996</v>
      </c>
      <c r="I88" s="46">
        <v>0</v>
      </c>
      <c r="J88" s="46">
        <v>1.37</v>
      </c>
      <c r="K88" s="46">
        <v>108.13000000000001</v>
      </c>
      <c r="L88" s="46">
        <v>5.77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9.61</v>
      </c>
      <c r="X88">
        <v>0.57999999999999996</v>
      </c>
      <c r="Y88">
        <v>0</v>
      </c>
      <c r="Z88">
        <v>0</v>
      </c>
      <c r="AA88">
        <v>158.47999999999999</v>
      </c>
      <c r="AB88">
        <v>0</v>
      </c>
      <c r="AC88">
        <v>5.77</v>
      </c>
      <c r="AD88">
        <v>55</v>
      </c>
      <c r="AE88">
        <v>25</v>
      </c>
      <c r="AF88">
        <v>0</v>
      </c>
      <c r="AG88">
        <v>0</v>
      </c>
      <c r="AH88">
        <v>48.06</v>
      </c>
      <c r="AI88">
        <v>0</v>
      </c>
      <c r="AJ88">
        <v>0</v>
      </c>
      <c r="AK88">
        <v>0</v>
      </c>
      <c r="AL88">
        <v>11.53</v>
      </c>
      <c r="AM88">
        <v>50</v>
      </c>
      <c r="AN88">
        <v>1.37</v>
      </c>
      <c r="AO88">
        <v>0</v>
      </c>
      <c r="AP88">
        <v>8.17</v>
      </c>
      <c r="AQ88">
        <v>0</v>
      </c>
      <c r="AR88">
        <v>0</v>
      </c>
      <c r="AS88">
        <v>6.73</v>
      </c>
      <c r="AT88">
        <v>0</v>
      </c>
      <c r="AU88">
        <v>0</v>
      </c>
      <c r="AV88">
        <v>0</v>
      </c>
      <c r="AW88">
        <v>5.77</v>
      </c>
      <c r="AX88">
        <v>18.260000000000002</v>
      </c>
      <c r="AY88">
        <v>0</v>
      </c>
      <c r="AZ88">
        <v>0</v>
      </c>
      <c r="BA88">
        <v>0</v>
      </c>
    </row>
    <row r="89" spans="7:53">
      <c r="G89" t="s">
        <v>131</v>
      </c>
      <c r="H89" s="73">
        <v>0.57999999999999996</v>
      </c>
      <c r="I89" s="46">
        <v>0</v>
      </c>
      <c r="J89" s="46">
        <v>1.37</v>
      </c>
      <c r="K89" s="46">
        <v>108.13000000000001</v>
      </c>
      <c r="L89" s="46">
        <v>5.77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9.61</v>
      </c>
      <c r="X89">
        <v>0.57999999999999996</v>
      </c>
      <c r="Y89">
        <v>0</v>
      </c>
      <c r="Z89">
        <v>0</v>
      </c>
      <c r="AA89">
        <v>158.47999999999999</v>
      </c>
      <c r="AB89">
        <v>0</v>
      </c>
      <c r="AC89">
        <v>5.77</v>
      </c>
      <c r="AD89">
        <v>55</v>
      </c>
      <c r="AE89">
        <v>25</v>
      </c>
      <c r="AF89">
        <v>0</v>
      </c>
      <c r="AG89">
        <v>0</v>
      </c>
      <c r="AH89">
        <v>48.06</v>
      </c>
      <c r="AI89">
        <v>0</v>
      </c>
      <c r="AJ89">
        <v>0</v>
      </c>
      <c r="AK89">
        <v>0</v>
      </c>
      <c r="AL89">
        <v>11.53</v>
      </c>
      <c r="AM89">
        <v>50</v>
      </c>
      <c r="AN89">
        <v>1.37</v>
      </c>
      <c r="AO89">
        <v>0</v>
      </c>
      <c r="AP89">
        <v>8.17</v>
      </c>
      <c r="AQ89">
        <v>0</v>
      </c>
      <c r="AR89">
        <v>0</v>
      </c>
      <c r="AS89">
        <v>6.73</v>
      </c>
      <c r="AT89">
        <v>0</v>
      </c>
      <c r="AU89">
        <v>0</v>
      </c>
      <c r="AV89">
        <v>0</v>
      </c>
      <c r="AW89">
        <v>5.77</v>
      </c>
      <c r="AX89">
        <v>18.260000000000002</v>
      </c>
      <c r="AY89">
        <v>0</v>
      </c>
      <c r="AZ89">
        <v>0</v>
      </c>
      <c r="BA89">
        <v>0</v>
      </c>
    </row>
    <row r="90" spans="7:53">
      <c r="G90" t="s">
        <v>132</v>
      </c>
      <c r="H90" s="73">
        <v>0.57999999999999996</v>
      </c>
      <c r="I90" s="46">
        <v>0</v>
      </c>
      <c r="J90" s="46">
        <v>1.37</v>
      </c>
      <c r="K90" s="46">
        <v>108.13000000000001</v>
      </c>
      <c r="L90" s="46">
        <v>5.77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9.61</v>
      </c>
      <c r="X90">
        <v>0.57999999999999996</v>
      </c>
      <c r="Y90">
        <v>0</v>
      </c>
      <c r="Z90">
        <v>0</v>
      </c>
      <c r="AA90">
        <v>158.47999999999999</v>
      </c>
      <c r="AB90">
        <v>0</v>
      </c>
      <c r="AC90">
        <v>5.77</v>
      </c>
      <c r="AD90">
        <v>55</v>
      </c>
      <c r="AE90">
        <v>25</v>
      </c>
      <c r="AF90">
        <v>0</v>
      </c>
      <c r="AG90">
        <v>0</v>
      </c>
      <c r="AH90">
        <v>48.06</v>
      </c>
      <c r="AI90">
        <v>0</v>
      </c>
      <c r="AJ90">
        <v>0</v>
      </c>
      <c r="AK90">
        <v>0</v>
      </c>
      <c r="AL90">
        <v>11.53</v>
      </c>
      <c r="AM90">
        <v>50</v>
      </c>
      <c r="AN90">
        <v>1.37</v>
      </c>
      <c r="AO90">
        <v>0</v>
      </c>
      <c r="AP90">
        <v>8.17</v>
      </c>
      <c r="AQ90">
        <v>0</v>
      </c>
      <c r="AR90">
        <v>0</v>
      </c>
      <c r="AS90">
        <v>6.73</v>
      </c>
      <c r="AT90">
        <v>0</v>
      </c>
      <c r="AU90">
        <v>0</v>
      </c>
      <c r="AV90">
        <v>0</v>
      </c>
      <c r="AW90">
        <v>5.77</v>
      </c>
      <c r="AX90">
        <v>18.260000000000002</v>
      </c>
      <c r="AY90">
        <v>0</v>
      </c>
      <c r="AZ90">
        <v>0</v>
      </c>
      <c r="BA90">
        <v>0</v>
      </c>
    </row>
    <row r="91" spans="7:53">
      <c r="G91" t="s">
        <v>133</v>
      </c>
      <c r="H91" s="73">
        <v>0.48</v>
      </c>
      <c r="I91" s="46">
        <v>0</v>
      </c>
      <c r="J91" s="46">
        <v>1.29</v>
      </c>
      <c r="K91" s="46">
        <v>108.13000000000001</v>
      </c>
      <c r="L91" s="46">
        <v>5.77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9.61</v>
      </c>
      <c r="X91">
        <v>0.48</v>
      </c>
      <c r="Y91">
        <v>0</v>
      </c>
      <c r="Z91">
        <v>0</v>
      </c>
      <c r="AA91">
        <v>0</v>
      </c>
      <c r="AB91">
        <v>0</v>
      </c>
      <c r="AC91">
        <v>5.77</v>
      </c>
      <c r="AD91">
        <v>55</v>
      </c>
      <c r="AE91">
        <v>0</v>
      </c>
      <c r="AF91">
        <v>0</v>
      </c>
      <c r="AG91">
        <v>0</v>
      </c>
      <c r="AH91">
        <v>48.06</v>
      </c>
      <c r="AI91">
        <v>25.49</v>
      </c>
      <c r="AJ91">
        <v>0</v>
      </c>
      <c r="AK91">
        <v>59.55</v>
      </c>
      <c r="AL91">
        <v>11.53</v>
      </c>
      <c r="AM91">
        <v>50</v>
      </c>
      <c r="AN91">
        <v>1.29</v>
      </c>
      <c r="AO91">
        <v>0</v>
      </c>
      <c r="AP91">
        <v>8.17</v>
      </c>
      <c r="AQ91">
        <v>0</v>
      </c>
      <c r="AR91">
        <v>0</v>
      </c>
      <c r="AS91">
        <v>6.73</v>
      </c>
      <c r="AT91">
        <v>0</v>
      </c>
      <c r="AU91">
        <v>158.47999999999999</v>
      </c>
      <c r="AV91">
        <v>0</v>
      </c>
      <c r="AW91">
        <v>5.77</v>
      </c>
      <c r="AX91">
        <v>18.260000000000002</v>
      </c>
      <c r="AY91">
        <v>0</v>
      </c>
      <c r="AZ91">
        <v>0</v>
      </c>
      <c r="BA91">
        <v>0</v>
      </c>
    </row>
    <row r="92" spans="7:53">
      <c r="G92" t="s">
        <v>134</v>
      </c>
      <c r="H92" s="73">
        <v>0.48</v>
      </c>
      <c r="I92" s="46">
        <v>0</v>
      </c>
      <c r="J92" s="46">
        <v>1.29</v>
      </c>
      <c r="K92" s="46">
        <v>108.13000000000001</v>
      </c>
      <c r="L92" s="46">
        <v>5.77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9.61</v>
      </c>
      <c r="X92">
        <v>0.48</v>
      </c>
      <c r="Y92">
        <v>0</v>
      </c>
      <c r="Z92">
        <v>0</v>
      </c>
      <c r="AA92">
        <v>0</v>
      </c>
      <c r="AB92">
        <v>0</v>
      </c>
      <c r="AC92">
        <v>5.77</v>
      </c>
      <c r="AD92">
        <v>55</v>
      </c>
      <c r="AE92">
        <v>0</v>
      </c>
      <c r="AF92">
        <v>0</v>
      </c>
      <c r="AG92">
        <v>0</v>
      </c>
      <c r="AH92">
        <v>48.06</v>
      </c>
      <c r="AI92">
        <v>25.49</v>
      </c>
      <c r="AJ92">
        <v>0</v>
      </c>
      <c r="AK92">
        <v>59.55</v>
      </c>
      <c r="AL92">
        <v>11.53</v>
      </c>
      <c r="AM92">
        <v>50</v>
      </c>
      <c r="AN92">
        <v>1.29</v>
      </c>
      <c r="AO92">
        <v>0</v>
      </c>
      <c r="AP92">
        <v>8.17</v>
      </c>
      <c r="AQ92">
        <v>0</v>
      </c>
      <c r="AR92">
        <v>0</v>
      </c>
      <c r="AS92">
        <v>6.73</v>
      </c>
      <c r="AT92">
        <v>0</v>
      </c>
      <c r="AU92">
        <v>158.47999999999999</v>
      </c>
      <c r="AV92">
        <v>0</v>
      </c>
      <c r="AW92">
        <v>5.77</v>
      </c>
      <c r="AX92">
        <v>18.260000000000002</v>
      </c>
      <c r="AY92">
        <v>0</v>
      </c>
      <c r="AZ92">
        <v>0</v>
      </c>
      <c r="BA92">
        <v>0</v>
      </c>
    </row>
    <row r="93" spans="7:53">
      <c r="G93" t="s">
        <v>135</v>
      </c>
      <c r="H93" s="73">
        <v>0.48</v>
      </c>
      <c r="I93" s="46">
        <v>0</v>
      </c>
      <c r="J93" s="46">
        <v>1.29</v>
      </c>
      <c r="K93" s="46">
        <v>108.13000000000001</v>
      </c>
      <c r="L93" s="46">
        <v>5.77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9.61</v>
      </c>
      <c r="X93">
        <v>0.48</v>
      </c>
      <c r="Y93">
        <v>0</v>
      </c>
      <c r="Z93">
        <v>0</v>
      </c>
      <c r="AA93">
        <v>0</v>
      </c>
      <c r="AB93">
        <v>0</v>
      </c>
      <c r="AC93">
        <v>5.77</v>
      </c>
      <c r="AD93">
        <v>55</v>
      </c>
      <c r="AE93">
        <v>0</v>
      </c>
      <c r="AF93">
        <v>0</v>
      </c>
      <c r="AG93">
        <v>0</v>
      </c>
      <c r="AH93">
        <v>48.06</v>
      </c>
      <c r="AI93">
        <v>25.49</v>
      </c>
      <c r="AJ93">
        <v>0</v>
      </c>
      <c r="AK93">
        <v>59.55</v>
      </c>
      <c r="AL93">
        <v>11.53</v>
      </c>
      <c r="AM93">
        <v>50</v>
      </c>
      <c r="AN93">
        <v>1.29</v>
      </c>
      <c r="AO93">
        <v>0</v>
      </c>
      <c r="AP93">
        <v>8.17</v>
      </c>
      <c r="AQ93">
        <v>0</v>
      </c>
      <c r="AR93">
        <v>0</v>
      </c>
      <c r="AS93">
        <v>6.73</v>
      </c>
      <c r="AT93">
        <v>0</v>
      </c>
      <c r="AU93">
        <v>158.47999999999999</v>
      </c>
      <c r="AV93">
        <v>0</v>
      </c>
      <c r="AW93">
        <v>5.77</v>
      </c>
      <c r="AX93">
        <v>18.260000000000002</v>
      </c>
      <c r="AY93">
        <v>0</v>
      </c>
      <c r="AZ93">
        <v>0</v>
      </c>
      <c r="BA93">
        <v>0</v>
      </c>
    </row>
    <row r="94" spans="7:53">
      <c r="G94" t="s">
        <v>136</v>
      </c>
      <c r="H94" s="73">
        <v>0.48</v>
      </c>
      <c r="I94" s="46">
        <v>0</v>
      </c>
      <c r="J94" s="46">
        <v>1.29</v>
      </c>
      <c r="K94" s="46">
        <v>108.13000000000001</v>
      </c>
      <c r="L94" s="46">
        <v>5.77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9.61</v>
      </c>
      <c r="X94">
        <v>0.48</v>
      </c>
      <c r="Y94">
        <v>0</v>
      </c>
      <c r="Z94">
        <v>0</v>
      </c>
      <c r="AA94">
        <v>0</v>
      </c>
      <c r="AB94">
        <v>0</v>
      </c>
      <c r="AC94">
        <v>5.77</v>
      </c>
      <c r="AD94">
        <v>55</v>
      </c>
      <c r="AE94">
        <v>0</v>
      </c>
      <c r="AF94">
        <v>0</v>
      </c>
      <c r="AG94">
        <v>0</v>
      </c>
      <c r="AH94">
        <v>48.06</v>
      </c>
      <c r="AI94">
        <v>25.49</v>
      </c>
      <c r="AJ94">
        <v>0</v>
      </c>
      <c r="AK94">
        <v>59.55</v>
      </c>
      <c r="AL94">
        <v>11.53</v>
      </c>
      <c r="AM94">
        <v>50</v>
      </c>
      <c r="AN94">
        <v>1.29</v>
      </c>
      <c r="AO94">
        <v>0</v>
      </c>
      <c r="AP94">
        <v>8.17</v>
      </c>
      <c r="AQ94">
        <v>0</v>
      </c>
      <c r="AR94">
        <v>0</v>
      </c>
      <c r="AS94">
        <v>6.73</v>
      </c>
      <c r="AT94">
        <v>0</v>
      </c>
      <c r="AU94">
        <v>158.47999999999999</v>
      </c>
      <c r="AV94">
        <v>0</v>
      </c>
      <c r="AW94">
        <v>5.77</v>
      </c>
      <c r="AX94">
        <v>18.260000000000002</v>
      </c>
      <c r="AY94">
        <v>0</v>
      </c>
      <c r="AZ94">
        <v>0</v>
      </c>
      <c r="BA94">
        <v>0</v>
      </c>
    </row>
    <row r="95" spans="7:53">
      <c r="G95" t="s">
        <v>137</v>
      </c>
      <c r="H95" s="73">
        <v>0.48</v>
      </c>
      <c r="I95" s="46">
        <v>0</v>
      </c>
      <c r="J95" s="46">
        <v>1.29</v>
      </c>
      <c r="K95" s="46">
        <v>108.13000000000001</v>
      </c>
      <c r="L95" s="46">
        <v>5.77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9.61</v>
      </c>
      <c r="X95">
        <v>0.48</v>
      </c>
      <c r="Y95">
        <v>0</v>
      </c>
      <c r="Z95">
        <v>0</v>
      </c>
      <c r="AA95">
        <v>0</v>
      </c>
      <c r="AB95">
        <v>0</v>
      </c>
      <c r="AC95">
        <v>5.77</v>
      </c>
      <c r="AD95">
        <v>0</v>
      </c>
      <c r="AE95">
        <v>0</v>
      </c>
      <c r="AF95">
        <v>0</v>
      </c>
      <c r="AG95">
        <v>0</v>
      </c>
      <c r="AH95">
        <v>48.06</v>
      </c>
      <c r="AI95">
        <v>25.49</v>
      </c>
      <c r="AJ95">
        <v>0</v>
      </c>
      <c r="AK95">
        <v>59.55</v>
      </c>
      <c r="AL95">
        <v>11.53</v>
      </c>
      <c r="AM95">
        <v>50</v>
      </c>
      <c r="AN95">
        <v>1.29</v>
      </c>
      <c r="AO95">
        <v>0</v>
      </c>
      <c r="AP95">
        <v>8.17</v>
      </c>
      <c r="AQ95">
        <v>0</v>
      </c>
      <c r="AR95">
        <v>0</v>
      </c>
      <c r="AS95">
        <v>6.73</v>
      </c>
      <c r="AT95">
        <v>0</v>
      </c>
      <c r="AU95">
        <v>158.47999999999999</v>
      </c>
      <c r="AV95">
        <v>0</v>
      </c>
      <c r="AW95">
        <v>5.77</v>
      </c>
      <c r="AX95">
        <v>18.260000000000002</v>
      </c>
      <c r="AY95">
        <v>0</v>
      </c>
      <c r="AZ95">
        <v>0</v>
      </c>
      <c r="BA95">
        <v>0</v>
      </c>
    </row>
    <row r="96" spans="7:53">
      <c r="G96" t="s">
        <v>138</v>
      </c>
      <c r="H96" s="73">
        <v>0.48</v>
      </c>
      <c r="I96" s="46">
        <v>0</v>
      </c>
      <c r="J96" s="46">
        <v>1.29</v>
      </c>
      <c r="K96" s="46">
        <v>108.13000000000001</v>
      </c>
      <c r="L96" s="46">
        <v>5.77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9.61</v>
      </c>
      <c r="X96">
        <v>0.48</v>
      </c>
      <c r="Y96">
        <v>0</v>
      </c>
      <c r="Z96">
        <v>0</v>
      </c>
      <c r="AA96">
        <v>0</v>
      </c>
      <c r="AB96">
        <v>0</v>
      </c>
      <c r="AC96">
        <v>5.77</v>
      </c>
      <c r="AD96">
        <v>0</v>
      </c>
      <c r="AE96">
        <v>0</v>
      </c>
      <c r="AF96">
        <v>0</v>
      </c>
      <c r="AG96">
        <v>0</v>
      </c>
      <c r="AH96">
        <v>48.06</v>
      </c>
      <c r="AI96">
        <v>25.49</v>
      </c>
      <c r="AJ96">
        <v>0</v>
      </c>
      <c r="AK96">
        <v>59.55</v>
      </c>
      <c r="AL96">
        <v>11.53</v>
      </c>
      <c r="AM96">
        <v>50</v>
      </c>
      <c r="AN96">
        <v>1.29</v>
      </c>
      <c r="AO96">
        <v>0</v>
      </c>
      <c r="AP96">
        <v>8.17</v>
      </c>
      <c r="AQ96">
        <v>0</v>
      </c>
      <c r="AR96">
        <v>0</v>
      </c>
      <c r="AS96">
        <v>6.73</v>
      </c>
      <c r="AT96">
        <v>0</v>
      </c>
      <c r="AU96">
        <v>158.47999999999999</v>
      </c>
      <c r="AV96">
        <v>0</v>
      </c>
      <c r="AW96">
        <v>5.77</v>
      </c>
      <c r="AX96">
        <v>18.260000000000002</v>
      </c>
      <c r="AY96">
        <v>0</v>
      </c>
      <c r="AZ96">
        <v>0</v>
      </c>
      <c r="BA96">
        <v>0</v>
      </c>
    </row>
    <row r="97" spans="1:133">
      <c r="G97" t="s">
        <v>139</v>
      </c>
      <c r="H97" s="73">
        <v>0.48</v>
      </c>
      <c r="I97" s="46">
        <v>0</v>
      </c>
      <c r="J97" s="46">
        <v>1.29</v>
      </c>
      <c r="K97" s="46">
        <v>108.13000000000001</v>
      </c>
      <c r="L97" s="46">
        <v>5.77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9.61</v>
      </c>
      <c r="X97">
        <v>0.48</v>
      </c>
      <c r="Y97">
        <v>0</v>
      </c>
      <c r="Z97">
        <v>0</v>
      </c>
      <c r="AA97">
        <v>0</v>
      </c>
      <c r="AB97">
        <v>0</v>
      </c>
      <c r="AC97">
        <v>5.77</v>
      </c>
      <c r="AD97">
        <v>0</v>
      </c>
      <c r="AE97">
        <v>0</v>
      </c>
      <c r="AF97">
        <v>0</v>
      </c>
      <c r="AG97">
        <v>0</v>
      </c>
      <c r="AH97">
        <v>48.06</v>
      </c>
      <c r="AI97">
        <v>25.49</v>
      </c>
      <c r="AJ97">
        <v>0</v>
      </c>
      <c r="AK97">
        <v>59.55</v>
      </c>
      <c r="AL97">
        <v>11.53</v>
      </c>
      <c r="AM97">
        <v>50</v>
      </c>
      <c r="AN97">
        <v>1.29</v>
      </c>
      <c r="AO97">
        <v>0</v>
      </c>
      <c r="AP97">
        <v>8.17</v>
      </c>
      <c r="AQ97">
        <v>0</v>
      </c>
      <c r="AR97">
        <v>0</v>
      </c>
      <c r="AS97">
        <v>6.73</v>
      </c>
      <c r="AT97">
        <v>0</v>
      </c>
      <c r="AU97">
        <v>158.47999999999999</v>
      </c>
      <c r="AV97">
        <v>0</v>
      </c>
      <c r="AW97">
        <v>5.77</v>
      </c>
      <c r="AX97">
        <v>18.260000000000002</v>
      </c>
      <c r="AY97">
        <v>0</v>
      </c>
      <c r="AZ97">
        <v>0</v>
      </c>
      <c r="BA97">
        <v>0</v>
      </c>
    </row>
    <row r="98" spans="1:133">
      <c r="G98" t="s">
        <v>140</v>
      </c>
      <c r="H98" s="73">
        <v>0.48</v>
      </c>
      <c r="I98" s="46">
        <v>0</v>
      </c>
      <c r="J98" s="46">
        <v>1.29</v>
      </c>
      <c r="K98" s="46">
        <v>108.13000000000001</v>
      </c>
      <c r="L98" s="46">
        <v>5.77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9.61</v>
      </c>
      <c r="X98">
        <v>0.48</v>
      </c>
      <c r="Y98">
        <v>0</v>
      </c>
      <c r="Z98">
        <v>0</v>
      </c>
      <c r="AA98">
        <v>0</v>
      </c>
      <c r="AB98">
        <v>0</v>
      </c>
      <c r="AC98">
        <v>5.77</v>
      </c>
      <c r="AD98">
        <v>0</v>
      </c>
      <c r="AE98">
        <v>0</v>
      </c>
      <c r="AF98">
        <v>0</v>
      </c>
      <c r="AG98">
        <v>0</v>
      </c>
      <c r="AH98">
        <v>48.06</v>
      </c>
      <c r="AI98">
        <v>25.49</v>
      </c>
      <c r="AJ98">
        <v>0</v>
      </c>
      <c r="AK98">
        <v>59.55</v>
      </c>
      <c r="AL98">
        <v>11.53</v>
      </c>
      <c r="AM98">
        <v>50</v>
      </c>
      <c r="AN98">
        <v>1.29</v>
      </c>
      <c r="AO98">
        <v>0</v>
      </c>
      <c r="AP98">
        <v>8.17</v>
      </c>
      <c r="AQ98">
        <v>0</v>
      </c>
      <c r="AR98">
        <v>0</v>
      </c>
      <c r="AS98">
        <v>6.73</v>
      </c>
      <c r="AT98">
        <v>0</v>
      </c>
      <c r="AU98">
        <v>158.47999999999999</v>
      </c>
      <c r="AV98">
        <v>0</v>
      </c>
      <c r="AW98">
        <v>5.77</v>
      </c>
      <c r="AX98">
        <v>18.260000000000002</v>
      </c>
      <c r="AY98">
        <v>0</v>
      </c>
      <c r="AZ98">
        <v>0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2.1524049999999999</v>
      </c>
      <c r="I99" s="69">
        <f t="shared" ref="I99:BU99" si="1">SUM(I3:I98)/4000</f>
        <v>0.19224000000000002</v>
      </c>
      <c r="J99" s="69">
        <f t="shared" si="1"/>
        <v>3.240000000000004E-2</v>
      </c>
      <c r="K99" s="69">
        <f t="shared" si="1"/>
        <v>2.8713649999999937</v>
      </c>
      <c r="L99" s="69">
        <f t="shared" si="1"/>
        <v>0.17947749999999987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0.23064000000000026</v>
      </c>
      <c r="X99">
        <f t="shared" si="1"/>
        <v>1.3939999999999989E-2</v>
      </c>
      <c r="Y99">
        <f t="shared" si="1"/>
        <v>6.2927500000000025E-2</v>
      </c>
      <c r="Z99">
        <f t="shared" si="1"/>
        <v>1.5847999999999984</v>
      </c>
      <c r="AA99">
        <f t="shared" si="1"/>
        <v>0.95087999999999995</v>
      </c>
      <c r="AB99">
        <f t="shared" si="1"/>
        <v>7.6910000000000034E-2</v>
      </c>
      <c r="AC99">
        <f t="shared" si="1"/>
        <v>0.13847999999999983</v>
      </c>
      <c r="AD99">
        <f t="shared" si="1"/>
        <v>0.27500000000000002</v>
      </c>
      <c r="AE99">
        <f t="shared" si="1"/>
        <v>0.1</v>
      </c>
      <c r="AF99">
        <f t="shared" si="1"/>
        <v>4.0997499999999999E-2</v>
      </c>
      <c r="AG99">
        <f t="shared" si="1"/>
        <v>1.25</v>
      </c>
      <c r="AH99">
        <f t="shared" si="1"/>
        <v>1.15344</v>
      </c>
      <c r="AI99">
        <f t="shared" si="1"/>
        <v>0.20392000000000005</v>
      </c>
      <c r="AJ99">
        <f t="shared" si="1"/>
        <v>0.70650999999999986</v>
      </c>
      <c r="AK99">
        <f t="shared" si="1"/>
        <v>0.47639999999999977</v>
      </c>
      <c r="AL99">
        <f t="shared" si="1"/>
        <v>0.27671999999999952</v>
      </c>
      <c r="AM99">
        <f t="shared" si="1"/>
        <v>1.2</v>
      </c>
      <c r="AN99">
        <f t="shared" si="1"/>
        <v>3.240000000000004E-2</v>
      </c>
      <c r="AO99">
        <f t="shared" si="1"/>
        <v>0.6420800000000001</v>
      </c>
      <c r="AP99">
        <f t="shared" si="1"/>
        <v>0.19607999999999973</v>
      </c>
      <c r="AQ99">
        <f t="shared" si="1"/>
        <v>0.42293999999999971</v>
      </c>
      <c r="AR99">
        <f t="shared" si="1"/>
        <v>0.60075000000000012</v>
      </c>
      <c r="AS99">
        <f t="shared" si="1"/>
        <v>0.16152000000000022</v>
      </c>
      <c r="AT99">
        <f t="shared" si="1"/>
        <v>0.19224000000000002</v>
      </c>
      <c r="AU99">
        <f t="shared" si="1"/>
        <v>2.2356399999999952</v>
      </c>
      <c r="AV99">
        <f t="shared" si="1"/>
        <v>0.40826499999999993</v>
      </c>
      <c r="AW99">
        <f t="shared" si="1"/>
        <v>0.13847999999999983</v>
      </c>
      <c r="AX99">
        <f t="shared" si="1"/>
        <v>0.43823999999999985</v>
      </c>
      <c r="AY99">
        <f t="shared" si="1"/>
        <v>0</v>
      </c>
      <c r="AZ99">
        <f t="shared" si="1"/>
        <v>6.2579999999999969E-2</v>
      </c>
      <c r="BA99">
        <f t="shared" si="1"/>
        <v>7.3827500000000004E-2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537</v>
      </c>
      <c r="X100" t="s">
        <v>543</v>
      </c>
      <c r="Y100" t="s">
        <v>530</v>
      </c>
      <c r="Z100" t="s">
        <v>541</v>
      </c>
      <c r="AA100" t="s">
        <v>544</v>
      </c>
      <c r="AB100" t="s">
        <v>529</v>
      </c>
      <c r="AC100" t="s">
        <v>534</v>
      </c>
      <c r="AD100" t="s">
        <v>535</v>
      </c>
      <c r="AE100" t="s">
        <v>532</v>
      </c>
      <c r="AF100" t="s">
        <v>539</v>
      </c>
      <c r="AG100" t="s">
        <v>557</v>
      </c>
      <c r="AH100" t="s">
        <v>559</v>
      </c>
      <c r="AI100" t="s">
        <v>566</v>
      </c>
      <c r="AJ100" t="s">
        <v>568</v>
      </c>
      <c r="AK100" t="s">
        <v>571</v>
      </c>
      <c r="AL100" t="s">
        <v>577</v>
      </c>
      <c r="AM100" t="s">
        <v>565</v>
      </c>
      <c r="AN100" t="s">
        <v>583</v>
      </c>
      <c r="AO100" t="s">
        <v>547</v>
      </c>
      <c r="AP100" t="s">
        <v>579</v>
      </c>
      <c r="AQ100" t="s">
        <v>575</v>
      </c>
      <c r="AR100" t="s">
        <v>563</v>
      </c>
      <c r="AS100" t="s">
        <v>561</v>
      </c>
      <c r="AT100" t="s">
        <v>581</v>
      </c>
      <c r="AU100" t="s">
        <v>555</v>
      </c>
      <c r="AV100" t="s">
        <v>573</v>
      </c>
      <c r="AW100" t="s">
        <v>554</v>
      </c>
      <c r="AX100" t="s">
        <v>570</v>
      </c>
      <c r="AY100" t="s">
        <v>549</v>
      </c>
      <c r="AZ100" t="s">
        <v>551</v>
      </c>
      <c r="BA100" t="s">
        <v>552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586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15.38</v>
      </c>
      <c r="M3" s="72">
        <v>0</v>
      </c>
      <c r="N3" s="71">
        <v>-32</v>
      </c>
      <c r="O3" s="53">
        <v>0</v>
      </c>
      <c r="P3" s="53">
        <v>-50</v>
      </c>
      <c r="Q3" s="53">
        <v>-10</v>
      </c>
      <c r="R3" s="53">
        <v>0</v>
      </c>
      <c r="S3" s="72">
        <v>0</v>
      </c>
      <c r="T3" t="s">
        <v>586</v>
      </c>
      <c r="U3" s="73">
        <v>15.38</v>
      </c>
      <c r="V3" s="74">
        <v>-92</v>
      </c>
      <c r="W3">
        <v>-32</v>
      </c>
      <c r="X3">
        <v>0</v>
      </c>
      <c r="Y3">
        <v>0</v>
      </c>
      <c r="Z3">
        <v>15.38</v>
      </c>
      <c r="AA3">
        <v>-10</v>
      </c>
      <c r="AB3">
        <v>0</v>
      </c>
      <c r="AC3">
        <v>-50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14.42</v>
      </c>
      <c r="M4" s="74">
        <v>0</v>
      </c>
      <c r="N4" s="73">
        <v>-71</v>
      </c>
      <c r="O4" s="46">
        <v>0</v>
      </c>
      <c r="P4" s="46">
        <v>-30</v>
      </c>
      <c r="Q4" s="46">
        <v>-11.9</v>
      </c>
      <c r="R4" s="46">
        <v>0</v>
      </c>
      <c r="S4" s="74">
        <v>0</v>
      </c>
      <c r="U4" s="73">
        <v>14.42</v>
      </c>
      <c r="V4" s="74">
        <v>-112.9</v>
      </c>
      <c r="W4">
        <v>-71</v>
      </c>
      <c r="X4">
        <v>0</v>
      </c>
      <c r="Y4">
        <v>0</v>
      </c>
      <c r="Z4">
        <v>14.42</v>
      </c>
      <c r="AA4">
        <v>-11.9</v>
      </c>
      <c r="AB4">
        <v>0</v>
      </c>
      <c r="AC4">
        <v>-30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14.42</v>
      </c>
      <c r="M5" s="74">
        <v>0</v>
      </c>
      <c r="N5" s="73">
        <v>-54</v>
      </c>
      <c r="O5" s="46">
        <v>0</v>
      </c>
      <c r="P5" s="46">
        <v>-5</v>
      </c>
      <c r="Q5" s="46">
        <v>-14.6</v>
      </c>
      <c r="R5" s="46">
        <v>0</v>
      </c>
      <c r="S5" s="74">
        <v>0</v>
      </c>
      <c r="U5" s="73">
        <v>14.42</v>
      </c>
      <c r="V5" s="74">
        <v>-73.599999999999994</v>
      </c>
      <c r="W5">
        <v>-54</v>
      </c>
      <c r="X5">
        <v>0</v>
      </c>
      <c r="Y5">
        <v>0</v>
      </c>
      <c r="Z5">
        <v>14.42</v>
      </c>
      <c r="AA5">
        <v>-14.6</v>
      </c>
      <c r="AB5">
        <v>0</v>
      </c>
      <c r="AC5">
        <v>-5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14.42</v>
      </c>
      <c r="M6" s="74">
        <v>0</v>
      </c>
      <c r="N6" s="73">
        <v>-61</v>
      </c>
      <c r="O6" s="46">
        <v>0</v>
      </c>
      <c r="P6" s="46">
        <v>-7</v>
      </c>
      <c r="Q6" s="46">
        <v>-16.2</v>
      </c>
      <c r="R6" s="46">
        <v>0</v>
      </c>
      <c r="S6" s="74">
        <v>0</v>
      </c>
      <c r="U6" s="73">
        <v>14.42</v>
      </c>
      <c r="V6" s="74">
        <v>-84.2</v>
      </c>
      <c r="W6">
        <v>-61</v>
      </c>
      <c r="X6">
        <v>0</v>
      </c>
      <c r="Y6">
        <v>0</v>
      </c>
      <c r="Z6">
        <v>14.42</v>
      </c>
      <c r="AA6">
        <v>-16.2</v>
      </c>
      <c r="AB6">
        <v>0</v>
      </c>
      <c r="AC6">
        <v>-7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13.46</v>
      </c>
      <c r="M7" s="74">
        <v>0</v>
      </c>
      <c r="N7" s="73">
        <v>-36</v>
      </c>
      <c r="O7" s="46">
        <v>0</v>
      </c>
      <c r="P7" s="46">
        <v>-10</v>
      </c>
      <c r="Q7" s="46">
        <v>-17.8</v>
      </c>
      <c r="R7" s="46">
        <v>0</v>
      </c>
      <c r="S7" s="74">
        <v>0</v>
      </c>
      <c r="U7" s="73">
        <v>13.46</v>
      </c>
      <c r="V7" s="74">
        <v>-65.3</v>
      </c>
      <c r="W7">
        <v>-36</v>
      </c>
      <c r="X7">
        <v>0</v>
      </c>
      <c r="Y7">
        <v>-1.5</v>
      </c>
      <c r="Z7">
        <v>13.46</v>
      </c>
      <c r="AA7">
        <v>-17.8</v>
      </c>
      <c r="AB7">
        <v>0</v>
      </c>
      <c r="AC7">
        <v>-10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13.46</v>
      </c>
      <c r="M8" s="74">
        <v>0</v>
      </c>
      <c r="N8" s="73">
        <v>-38</v>
      </c>
      <c r="O8" s="46">
        <v>0</v>
      </c>
      <c r="P8" s="46">
        <v>-11</v>
      </c>
      <c r="Q8" s="46">
        <v>-19</v>
      </c>
      <c r="R8" s="46">
        <v>0</v>
      </c>
      <c r="S8" s="74">
        <v>0</v>
      </c>
      <c r="U8" s="73">
        <v>13.46</v>
      </c>
      <c r="V8" s="74">
        <v>-69.5</v>
      </c>
      <c r="W8">
        <v>-38</v>
      </c>
      <c r="X8">
        <v>0</v>
      </c>
      <c r="Y8">
        <v>-1.5</v>
      </c>
      <c r="Z8">
        <v>13.46</v>
      </c>
      <c r="AA8">
        <v>-19</v>
      </c>
      <c r="AB8">
        <v>0</v>
      </c>
      <c r="AC8">
        <v>-11</v>
      </c>
    </row>
    <row r="9" spans="1:29">
      <c r="G9" t="s">
        <v>51</v>
      </c>
      <c r="H9" s="73">
        <v>34.6</v>
      </c>
      <c r="I9" s="46">
        <v>0</v>
      </c>
      <c r="J9" s="46">
        <v>0</v>
      </c>
      <c r="K9" s="46">
        <v>0</v>
      </c>
      <c r="L9" s="46">
        <v>8.65</v>
      </c>
      <c r="M9" s="74">
        <v>0</v>
      </c>
      <c r="N9" s="73">
        <v>0</v>
      </c>
      <c r="O9" s="46">
        <v>0</v>
      </c>
      <c r="P9" s="46">
        <v>-7</v>
      </c>
      <c r="Q9" s="46">
        <v>-20.6</v>
      </c>
      <c r="R9" s="46">
        <v>0</v>
      </c>
      <c r="S9" s="74">
        <v>0</v>
      </c>
      <c r="U9" s="73">
        <v>43.25</v>
      </c>
      <c r="V9" s="74">
        <v>-29.1</v>
      </c>
      <c r="W9">
        <v>34.6</v>
      </c>
      <c r="X9">
        <v>0</v>
      </c>
      <c r="Y9">
        <v>-1.5</v>
      </c>
      <c r="Z9">
        <v>8.65</v>
      </c>
      <c r="AA9">
        <v>-20.6</v>
      </c>
      <c r="AB9">
        <v>0</v>
      </c>
      <c r="AC9">
        <v>-7</v>
      </c>
    </row>
    <row r="10" spans="1:29">
      <c r="G10" t="s">
        <v>52</v>
      </c>
      <c r="H10" s="73">
        <v>45.18</v>
      </c>
      <c r="I10" s="46">
        <v>0</v>
      </c>
      <c r="J10" s="46">
        <v>0</v>
      </c>
      <c r="K10" s="46">
        <v>0</v>
      </c>
      <c r="L10" s="46">
        <v>8.65</v>
      </c>
      <c r="M10" s="74">
        <v>0</v>
      </c>
      <c r="N10" s="73">
        <v>0</v>
      </c>
      <c r="O10" s="46">
        <v>0</v>
      </c>
      <c r="P10" s="46">
        <v>-7</v>
      </c>
      <c r="Q10" s="46">
        <v>-21.5</v>
      </c>
      <c r="R10" s="46">
        <v>0</v>
      </c>
      <c r="S10" s="74">
        <v>0</v>
      </c>
      <c r="U10" s="73">
        <v>53.83</v>
      </c>
      <c r="V10" s="74">
        <v>-30</v>
      </c>
      <c r="W10">
        <v>45.18</v>
      </c>
      <c r="X10">
        <v>0</v>
      </c>
      <c r="Y10">
        <v>-1.5</v>
      </c>
      <c r="Z10">
        <v>8.65</v>
      </c>
      <c r="AA10">
        <v>-21.5</v>
      </c>
      <c r="AB10">
        <v>0</v>
      </c>
      <c r="AC10">
        <v>-7</v>
      </c>
    </row>
    <row r="11" spans="1:29">
      <c r="G11" t="s">
        <v>53</v>
      </c>
      <c r="H11" s="73">
        <v>46.14</v>
      </c>
      <c r="I11" s="46">
        <v>0</v>
      </c>
      <c r="J11" s="46">
        <v>0</v>
      </c>
      <c r="K11" s="46">
        <v>0</v>
      </c>
      <c r="L11" s="46">
        <v>8.65</v>
      </c>
      <c r="M11" s="74">
        <v>0</v>
      </c>
      <c r="N11" s="73">
        <v>0</v>
      </c>
      <c r="O11" s="46">
        <v>-35</v>
      </c>
      <c r="P11" s="46">
        <v>0</v>
      </c>
      <c r="Q11" s="46">
        <v>-22.5</v>
      </c>
      <c r="R11" s="46">
        <v>0</v>
      </c>
      <c r="S11" s="74">
        <v>0</v>
      </c>
      <c r="U11" s="73">
        <v>54.79</v>
      </c>
      <c r="V11" s="74">
        <v>-59</v>
      </c>
      <c r="W11">
        <v>46.14</v>
      </c>
      <c r="X11">
        <v>-35</v>
      </c>
      <c r="Y11">
        <v>-1.5</v>
      </c>
      <c r="Z11">
        <v>8.65</v>
      </c>
      <c r="AA11">
        <v>-22.5</v>
      </c>
      <c r="AB11">
        <v>0</v>
      </c>
      <c r="AC11">
        <v>0</v>
      </c>
    </row>
    <row r="12" spans="1:29">
      <c r="G12" t="s">
        <v>54</v>
      </c>
      <c r="H12" s="73">
        <v>32.68</v>
      </c>
      <c r="I12" s="46">
        <v>0</v>
      </c>
      <c r="J12" s="46">
        <v>0</v>
      </c>
      <c r="K12" s="46">
        <v>0</v>
      </c>
      <c r="L12" s="46">
        <v>8.65</v>
      </c>
      <c r="M12" s="74">
        <v>0</v>
      </c>
      <c r="N12" s="73">
        <v>0</v>
      </c>
      <c r="O12" s="46">
        <v>-40</v>
      </c>
      <c r="P12" s="46">
        <v>0</v>
      </c>
      <c r="Q12" s="46">
        <v>-23.5</v>
      </c>
      <c r="R12" s="46">
        <v>0</v>
      </c>
      <c r="S12" s="74">
        <v>0</v>
      </c>
      <c r="U12" s="73">
        <v>41.33</v>
      </c>
      <c r="V12" s="74">
        <v>-65</v>
      </c>
      <c r="W12">
        <v>32.68</v>
      </c>
      <c r="X12">
        <v>-40</v>
      </c>
      <c r="Y12">
        <v>-1.5</v>
      </c>
      <c r="Z12">
        <v>8.65</v>
      </c>
      <c r="AA12">
        <v>-23.5</v>
      </c>
      <c r="AB12">
        <v>0</v>
      </c>
      <c r="AC12">
        <v>0</v>
      </c>
    </row>
    <row r="13" spans="1:29">
      <c r="G13" t="s">
        <v>55</v>
      </c>
      <c r="H13" s="73">
        <v>23.07</v>
      </c>
      <c r="I13" s="46">
        <v>0</v>
      </c>
      <c r="J13" s="46">
        <v>0</v>
      </c>
      <c r="K13" s="46">
        <v>0</v>
      </c>
      <c r="L13" s="46">
        <v>7.69</v>
      </c>
      <c r="M13" s="74">
        <v>0</v>
      </c>
      <c r="N13" s="73">
        <v>0</v>
      </c>
      <c r="O13" s="46">
        <v>-35</v>
      </c>
      <c r="P13" s="46">
        <v>-13</v>
      </c>
      <c r="Q13" s="46">
        <v>-24</v>
      </c>
      <c r="R13" s="46">
        <v>0</v>
      </c>
      <c r="S13" s="74">
        <v>0</v>
      </c>
      <c r="U13" s="73">
        <v>30.76</v>
      </c>
      <c r="V13" s="74">
        <v>-73.5</v>
      </c>
      <c r="W13">
        <v>23.07</v>
      </c>
      <c r="X13">
        <v>-35</v>
      </c>
      <c r="Y13">
        <v>-1.5</v>
      </c>
      <c r="Z13">
        <v>7.69</v>
      </c>
      <c r="AA13">
        <v>-24</v>
      </c>
      <c r="AB13">
        <v>0</v>
      </c>
      <c r="AC13">
        <v>-13</v>
      </c>
    </row>
    <row r="14" spans="1:29">
      <c r="G14" t="s">
        <v>56</v>
      </c>
      <c r="H14" s="73">
        <v>14.42</v>
      </c>
      <c r="I14" s="46">
        <v>0</v>
      </c>
      <c r="J14" s="46">
        <v>0</v>
      </c>
      <c r="K14" s="46">
        <v>0</v>
      </c>
      <c r="L14" s="46">
        <v>7.69</v>
      </c>
      <c r="M14" s="74">
        <v>0</v>
      </c>
      <c r="N14" s="73">
        <v>0</v>
      </c>
      <c r="O14" s="46">
        <v>-40</v>
      </c>
      <c r="P14" s="46">
        <v>-12</v>
      </c>
      <c r="Q14" s="46">
        <v>-24.6</v>
      </c>
      <c r="R14" s="46">
        <v>0</v>
      </c>
      <c r="S14" s="74">
        <v>0</v>
      </c>
      <c r="U14" s="73">
        <v>22.11</v>
      </c>
      <c r="V14" s="74">
        <v>-78.099999999999994</v>
      </c>
      <c r="W14">
        <v>14.42</v>
      </c>
      <c r="X14">
        <v>-40</v>
      </c>
      <c r="Y14">
        <v>-1.5</v>
      </c>
      <c r="Z14">
        <v>7.69</v>
      </c>
      <c r="AA14">
        <v>-24.6</v>
      </c>
      <c r="AB14">
        <v>0</v>
      </c>
      <c r="AC14">
        <v>-12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7.69</v>
      </c>
      <c r="M15" s="74">
        <v>0</v>
      </c>
      <c r="N15" s="73">
        <v>-12</v>
      </c>
      <c r="O15" s="46">
        <v>-10</v>
      </c>
      <c r="P15" s="46">
        <v>-28</v>
      </c>
      <c r="Q15" s="46">
        <v>-24.8</v>
      </c>
      <c r="R15" s="46">
        <v>0</v>
      </c>
      <c r="S15" s="74">
        <v>0</v>
      </c>
      <c r="U15" s="73">
        <v>7.69</v>
      </c>
      <c r="V15" s="74">
        <v>-76.3</v>
      </c>
      <c r="W15">
        <v>-12</v>
      </c>
      <c r="X15">
        <v>-10</v>
      </c>
      <c r="Y15">
        <v>-1.5</v>
      </c>
      <c r="Z15">
        <v>7.69</v>
      </c>
      <c r="AA15">
        <v>-24.8</v>
      </c>
      <c r="AB15">
        <v>0</v>
      </c>
      <c r="AC15">
        <v>-28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7.69</v>
      </c>
      <c r="M16" s="74">
        <v>0</v>
      </c>
      <c r="N16" s="73">
        <v>-15</v>
      </c>
      <c r="O16" s="46">
        <v>-10</v>
      </c>
      <c r="P16" s="46">
        <v>-26</v>
      </c>
      <c r="Q16" s="46">
        <v>-25.2</v>
      </c>
      <c r="R16" s="46">
        <v>0</v>
      </c>
      <c r="S16" s="74">
        <v>0</v>
      </c>
      <c r="U16" s="73">
        <v>7.69</v>
      </c>
      <c r="V16" s="74">
        <v>-77.7</v>
      </c>
      <c r="W16">
        <v>-15</v>
      </c>
      <c r="X16">
        <v>-10</v>
      </c>
      <c r="Y16">
        <v>-1.5</v>
      </c>
      <c r="Z16">
        <v>7.69</v>
      </c>
      <c r="AA16">
        <v>-25.2</v>
      </c>
      <c r="AB16">
        <v>0</v>
      </c>
      <c r="AC16">
        <v>-26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8.65</v>
      </c>
      <c r="M17" s="74">
        <v>0</v>
      </c>
      <c r="N17" s="73">
        <v>-8</v>
      </c>
      <c r="O17" s="46">
        <v>0</v>
      </c>
      <c r="P17" s="46">
        <v>-17</v>
      </c>
      <c r="Q17" s="46">
        <v>-23.7</v>
      </c>
      <c r="R17" s="46">
        <v>0</v>
      </c>
      <c r="S17" s="74">
        <v>0</v>
      </c>
      <c r="U17" s="73">
        <v>8.65</v>
      </c>
      <c r="V17" s="74">
        <v>-50.2</v>
      </c>
      <c r="W17">
        <v>-8</v>
      </c>
      <c r="X17">
        <v>0</v>
      </c>
      <c r="Y17">
        <v>-1.5</v>
      </c>
      <c r="Z17">
        <v>8.65</v>
      </c>
      <c r="AA17">
        <v>-23.7</v>
      </c>
      <c r="AB17">
        <v>0</v>
      </c>
      <c r="AC17">
        <v>-17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8.65</v>
      </c>
      <c r="M18" s="74">
        <v>0</v>
      </c>
      <c r="N18" s="73">
        <v>-8</v>
      </c>
      <c r="O18" s="46">
        <v>0</v>
      </c>
      <c r="P18" s="46">
        <v>-19</v>
      </c>
      <c r="Q18" s="46">
        <v>-24</v>
      </c>
      <c r="R18" s="46">
        <v>0</v>
      </c>
      <c r="S18" s="74">
        <v>0</v>
      </c>
      <c r="U18" s="73">
        <v>8.65</v>
      </c>
      <c r="V18" s="74">
        <v>-52.5</v>
      </c>
      <c r="W18">
        <v>-8</v>
      </c>
      <c r="X18">
        <v>0</v>
      </c>
      <c r="Y18">
        <v>-1.5</v>
      </c>
      <c r="Z18">
        <v>8.65</v>
      </c>
      <c r="AA18">
        <v>-24</v>
      </c>
      <c r="AB18">
        <v>0</v>
      </c>
      <c r="AC18">
        <v>-19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8.65</v>
      </c>
      <c r="M19" s="74">
        <v>0</v>
      </c>
      <c r="N19" s="73">
        <v>-15</v>
      </c>
      <c r="O19" s="46">
        <v>-10</v>
      </c>
      <c r="P19" s="46">
        <v>-13</v>
      </c>
      <c r="Q19" s="46">
        <v>-23.8</v>
      </c>
      <c r="R19" s="46">
        <v>0</v>
      </c>
      <c r="S19" s="74">
        <v>0</v>
      </c>
      <c r="U19" s="73">
        <v>8.65</v>
      </c>
      <c r="V19" s="74">
        <v>-63.3</v>
      </c>
      <c r="W19">
        <v>-15</v>
      </c>
      <c r="X19">
        <v>-10</v>
      </c>
      <c r="Y19">
        <v>-1.5</v>
      </c>
      <c r="Z19">
        <v>8.65</v>
      </c>
      <c r="AA19">
        <v>-23.8</v>
      </c>
      <c r="AB19">
        <v>0</v>
      </c>
      <c r="AC19">
        <v>-13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9.61</v>
      </c>
      <c r="M20" s="74">
        <v>0</v>
      </c>
      <c r="N20" s="73">
        <v>-24</v>
      </c>
      <c r="O20" s="46">
        <v>-10</v>
      </c>
      <c r="P20" s="46">
        <v>-9</v>
      </c>
      <c r="Q20" s="46">
        <v>-23.5</v>
      </c>
      <c r="R20" s="46">
        <v>0</v>
      </c>
      <c r="S20" s="74">
        <v>0</v>
      </c>
      <c r="U20" s="73">
        <v>9.61</v>
      </c>
      <c r="V20" s="74">
        <v>-68</v>
      </c>
      <c r="W20">
        <v>-24</v>
      </c>
      <c r="X20">
        <v>-10</v>
      </c>
      <c r="Y20">
        <v>-1.5</v>
      </c>
      <c r="Z20">
        <v>9.61</v>
      </c>
      <c r="AA20">
        <v>-23.5</v>
      </c>
      <c r="AB20">
        <v>0</v>
      </c>
      <c r="AC20">
        <v>-9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9.61</v>
      </c>
      <c r="M21" s="74">
        <v>0</v>
      </c>
      <c r="N21" s="73">
        <v>0</v>
      </c>
      <c r="O21" s="46">
        <v>0</v>
      </c>
      <c r="P21" s="46">
        <v>-6</v>
      </c>
      <c r="Q21" s="46">
        <v>-23</v>
      </c>
      <c r="R21" s="46">
        <v>0</v>
      </c>
      <c r="S21" s="74">
        <v>0</v>
      </c>
      <c r="U21" s="73">
        <v>9.61</v>
      </c>
      <c r="V21" s="74">
        <v>-30.5</v>
      </c>
      <c r="W21">
        <v>0</v>
      </c>
      <c r="X21">
        <v>0</v>
      </c>
      <c r="Y21">
        <v>-1.5</v>
      </c>
      <c r="Z21">
        <v>9.61</v>
      </c>
      <c r="AA21">
        <v>-23</v>
      </c>
      <c r="AB21">
        <v>0</v>
      </c>
      <c r="AC21">
        <v>-6</v>
      </c>
    </row>
    <row r="22" spans="7:29">
      <c r="G22" t="s">
        <v>64</v>
      </c>
      <c r="H22" s="73">
        <v>22.11</v>
      </c>
      <c r="I22" s="46">
        <v>0</v>
      </c>
      <c r="J22" s="46">
        <v>0</v>
      </c>
      <c r="K22" s="46">
        <v>0</v>
      </c>
      <c r="L22" s="46">
        <v>10.09</v>
      </c>
      <c r="M22" s="74">
        <v>0</v>
      </c>
      <c r="N22" s="73">
        <v>0</v>
      </c>
      <c r="O22" s="46">
        <v>0</v>
      </c>
      <c r="P22" s="46">
        <v>-5</v>
      </c>
      <c r="Q22" s="46">
        <v>-22.3</v>
      </c>
      <c r="R22" s="46">
        <v>0</v>
      </c>
      <c r="S22" s="74">
        <v>0</v>
      </c>
      <c r="U22" s="73">
        <v>32.200000000000003</v>
      </c>
      <c r="V22" s="74">
        <v>-28.8</v>
      </c>
      <c r="W22">
        <v>22.11</v>
      </c>
      <c r="X22">
        <v>0</v>
      </c>
      <c r="Y22">
        <v>-1.5</v>
      </c>
      <c r="Z22">
        <v>10.09</v>
      </c>
      <c r="AA22">
        <v>-22.3</v>
      </c>
      <c r="AB22">
        <v>0</v>
      </c>
      <c r="AC22">
        <v>-5</v>
      </c>
    </row>
    <row r="23" spans="7:29">
      <c r="G23" t="s">
        <v>65</v>
      </c>
      <c r="H23" s="73">
        <v>10.57</v>
      </c>
      <c r="I23" s="46">
        <v>0</v>
      </c>
      <c r="J23" s="46">
        <v>0</v>
      </c>
      <c r="K23" s="46">
        <v>0</v>
      </c>
      <c r="L23" s="46">
        <v>10.58</v>
      </c>
      <c r="M23" s="74">
        <v>0</v>
      </c>
      <c r="N23" s="73">
        <v>0</v>
      </c>
      <c r="O23" s="46">
        <v>0</v>
      </c>
      <c r="P23" s="46">
        <v>-10</v>
      </c>
      <c r="Q23" s="46">
        <v>-22.4</v>
      </c>
      <c r="R23" s="46">
        <v>0</v>
      </c>
      <c r="S23" s="74">
        <v>0</v>
      </c>
      <c r="U23" s="73">
        <v>21.15</v>
      </c>
      <c r="V23" s="74">
        <v>-33.9</v>
      </c>
      <c r="W23">
        <v>10.57</v>
      </c>
      <c r="X23">
        <v>0</v>
      </c>
      <c r="Y23">
        <v>-1.5</v>
      </c>
      <c r="Z23">
        <v>10.58</v>
      </c>
      <c r="AA23">
        <v>-22.4</v>
      </c>
      <c r="AB23">
        <v>0</v>
      </c>
      <c r="AC23">
        <v>-10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12.5</v>
      </c>
      <c r="M24" s="74">
        <v>0</v>
      </c>
      <c r="N24" s="73">
        <v>0</v>
      </c>
      <c r="O24" s="46">
        <v>0</v>
      </c>
      <c r="P24" s="46">
        <v>-39</v>
      </c>
      <c r="Q24" s="46">
        <v>-20.399999999999999</v>
      </c>
      <c r="R24" s="46">
        <v>0</v>
      </c>
      <c r="S24" s="74">
        <v>0</v>
      </c>
      <c r="U24" s="73">
        <v>12.5</v>
      </c>
      <c r="V24" s="74">
        <v>-60.9</v>
      </c>
      <c r="W24">
        <v>0</v>
      </c>
      <c r="X24">
        <v>0</v>
      </c>
      <c r="Y24">
        <v>-1.5</v>
      </c>
      <c r="Z24">
        <v>12.5</v>
      </c>
      <c r="AA24">
        <v>-20.399999999999999</v>
      </c>
      <c r="AB24">
        <v>0</v>
      </c>
      <c r="AC24">
        <v>-39</v>
      </c>
    </row>
    <row r="25" spans="7:29">
      <c r="G25" t="s">
        <v>67</v>
      </c>
      <c r="H25" s="73">
        <v>0</v>
      </c>
      <c r="I25" s="46">
        <v>0</v>
      </c>
      <c r="J25" s="46">
        <v>50.94</v>
      </c>
      <c r="K25" s="46">
        <v>0</v>
      </c>
      <c r="L25" s="46">
        <v>14.42</v>
      </c>
      <c r="M25" s="74">
        <v>0</v>
      </c>
      <c r="N25" s="73">
        <v>0</v>
      </c>
      <c r="O25" s="46">
        <v>-10</v>
      </c>
      <c r="P25" s="46">
        <v>0</v>
      </c>
      <c r="Q25" s="46">
        <v>-19.399999999999999</v>
      </c>
      <c r="R25" s="46">
        <v>0</v>
      </c>
      <c r="S25" s="74">
        <v>0</v>
      </c>
      <c r="U25" s="73">
        <v>65.36</v>
      </c>
      <c r="V25" s="74">
        <v>-30.9</v>
      </c>
      <c r="W25">
        <v>0</v>
      </c>
      <c r="X25">
        <v>-10</v>
      </c>
      <c r="Y25">
        <v>-1.5</v>
      </c>
      <c r="Z25">
        <v>14.42</v>
      </c>
      <c r="AA25">
        <v>-19.399999999999999</v>
      </c>
      <c r="AB25">
        <v>0</v>
      </c>
      <c r="AC25">
        <v>50.94</v>
      </c>
    </row>
    <row r="26" spans="7:29">
      <c r="G26" t="s">
        <v>68</v>
      </c>
      <c r="H26" s="73">
        <v>22.11</v>
      </c>
      <c r="I26" s="46">
        <v>0</v>
      </c>
      <c r="J26" s="46">
        <v>9.61</v>
      </c>
      <c r="K26" s="46">
        <v>0</v>
      </c>
      <c r="L26" s="46">
        <v>15.38</v>
      </c>
      <c r="M26" s="74">
        <v>0</v>
      </c>
      <c r="N26" s="73">
        <v>0</v>
      </c>
      <c r="O26" s="46">
        <v>0</v>
      </c>
      <c r="P26" s="46">
        <v>0</v>
      </c>
      <c r="Q26" s="46">
        <v>-17.100000000000001</v>
      </c>
      <c r="R26" s="46">
        <v>0</v>
      </c>
      <c r="S26" s="74">
        <v>0</v>
      </c>
      <c r="U26" s="73">
        <v>47.1</v>
      </c>
      <c r="V26" s="74">
        <v>-18.600000000000001</v>
      </c>
      <c r="W26">
        <v>22.11</v>
      </c>
      <c r="X26">
        <v>0</v>
      </c>
      <c r="Y26">
        <v>-1.5</v>
      </c>
      <c r="Z26">
        <v>15.38</v>
      </c>
      <c r="AA26">
        <v>-17.100000000000001</v>
      </c>
      <c r="AB26">
        <v>0</v>
      </c>
      <c r="AC26">
        <v>9.61</v>
      </c>
    </row>
    <row r="27" spans="7:29">
      <c r="G27" t="s">
        <v>69</v>
      </c>
      <c r="H27" s="73">
        <v>28.84</v>
      </c>
      <c r="I27" s="46">
        <v>0</v>
      </c>
      <c r="J27" s="46">
        <v>55.75</v>
      </c>
      <c r="K27" s="46">
        <v>0</v>
      </c>
      <c r="L27" s="46">
        <v>17.3</v>
      </c>
      <c r="M27" s="74">
        <v>0</v>
      </c>
      <c r="N27" s="73">
        <v>0</v>
      </c>
      <c r="O27" s="46">
        <v>-21</v>
      </c>
      <c r="P27" s="46">
        <v>0</v>
      </c>
      <c r="Q27" s="46">
        <v>-13</v>
      </c>
      <c r="R27" s="46">
        <v>0</v>
      </c>
      <c r="S27" s="74">
        <v>0</v>
      </c>
      <c r="U27" s="73">
        <v>101.89</v>
      </c>
      <c r="V27" s="74">
        <v>-35.5</v>
      </c>
      <c r="W27">
        <v>28.84</v>
      </c>
      <c r="X27">
        <v>-21</v>
      </c>
      <c r="Y27">
        <v>-1.5</v>
      </c>
      <c r="Z27">
        <v>17.3</v>
      </c>
      <c r="AA27">
        <v>-13</v>
      </c>
      <c r="AB27">
        <v>0</v>
      </c>
      <c r="AC27">
        <v>55.75</v>
      </c>
    </row>
    <row r="28" spans="7:29">
      <c r="G28" t="s">
        <v>70</v>
      </c>
      <c r="H28" s="73">
        <v>0</v>
      </c>
      <c r="I28" s="46">
        <v>0</v>
      </c>
      <c r="J28" s="46">
        <v>64</v>
      </c>
      <c r="K28" s="46">
        <v>0</v>
      </c>
      <c r="L28" s="46">
        <v>18.670000000000002</v>
      </c>
      <c r="M28" s="74">
        <v>0</v>
      </c>
      <c r="N28" s="73">
        <v>-30</v>
      </c>
      <c r="O28" s="46">
        <v>-39</v>
      </c>
      <c r="P28" s="46">
        <v>0</v>
      </c>
      <c r="Q28" s="46">
        <v>-10</v>
      </c>
      <c r="R28" s="46">
        <v>0</v>
      </c>
      <c r="S28" s="74">
        <v>0</v>
      </c>
      <c r="U28" s="73">
        <v>82.67</v>
      </c>
      <c r="V28" s="74">
        <v>-80.5</v>
      </c>
      <c r="W28">
        <v>-30</v>
      </c>
      <c r="X28">
        <v>-39</v>
      </c>
      <c r="Y28">
        <v>-1.5</v>
      </c>
      <c r="Z28">
        <v>18.670000000000002</v>
      </c>
      <c r="AA28">
        <v>-10</v>
      </c>
      <c r="AB28">
        <v>0</v>
      </c>
      <c r="AC28">
        <v>64</v>
      </c>
    </row>
    <row r="29" spans="7:29">
      <c r="G29" t="s">
        <v>71</v>
      </c>
      <c r="H29" s="73">
        <v>0</v>
      </c>
      <c r="I29" s="46">
        <v>0</v>
      </c>
      <c r="J29" s="46">
        <v>27.79</v>
      </c>
      <c r="K29" s="46">
        <v>0</v>
      </c>
      <c r="L29" s="46">
        <v>8.7799999999999994</v>
      </c>
      <c r="M29" s="74">
        <v>0.22</v>
      </c>
      <c r="N29" s="73">
        <v>-65</v>
      </c>
      <c r="O29" s="46">
        <v>-60</v>
      </c>
      <c r="P29" s="46">
        <v>0</v>
      </c>
      <c r="Q29" s="46">
        <v>0</v>
      </c>
      <c r="R29" s="46">
        <v>0</v>
      </c>
      <c r="S29" s="74">
        <v>0</v>
      </c>
      <c r="U29" s="73">
        <v>36.79</v>
      </c>
      <c r="V29" s="74">
        <v>-126.5</v>
      </c>
      <c r="W29">
        <v>-65</v>
      </c>
      <c r="X29">
        <v>-60</v>
      </c>
      <c r="Y29">
        <v>-1.5</v>
      </c>
      <c r="Z29">
        <v>8.7799999999999994</v>
      </c>
      <c r="AA29">
        <v>0</v>
      </c>
      <c r="AB29">
        <v>0.22</v>
      </c>
      <c r="AC29">
        <v>27.79</v>
      </c>
    </row>
    <row r="30" spans="7:29">
      <c r="G30" t="s">
        <v>72</v>
      </c>
      <c r="H30" s="73">
        <v>0</v>
      </c>
      <c r="I30" s="46">
        <v>0</v>
      </c>
      <c r="J30" s="46">
        <v>16.55</v>
      </c>
      <c r="K30" s="46">
        <v>0</v>
      </c>
      <c r="L30" s="46">
        <v>5.86</v>
      </c>
      <c r="M30" s="74">
        <v>0.16</v>
      </c>
      <c r="N30" s="73">
        <v>-112</v>
      </c>
      <c r="O30" s="46">
        <v>-75</v>
      </c>
      <c r="P30" s="46">
        <v>0</v>
      </c>
      <c r="Q30" s="46">
        <v>0</v>
      </c>
      <c r="R30" s="46">
        <v>0</v>
      </c>
      <c r="S30" s="74">
        <v>0</v>
      </c>
      <c r="U30" s="73">
        <v>22.57</v>
      </c>
      <c r="V30" s="74">
        <v>-188.5</v>
      </c>
      <c r="W30">
        <v>-112</v>
      </c>
      <c r="X30">
        <v>-75</v>
      </c>
      <c r="Y30">
        <v>-1.5</v>
      </c>
      <c r="Z30">
        <v>5.86</v>
      </c>
      <c r="AA30">
        <v>0</v>
      </c>
      <c r="AB30">
        <v>0.16</v>
      </c>
      <c r="AC30">
        <v>16.55</v>
      </c>
    </row>
    <row r="31" spans="7:29">
      <c r="G31" t="s">
        <v>73</v>
      </c>
      <c r="H31" s="73">
        <v>0</v>
      </c>
      <c r="I31" s="46">
        <v>0</v>
      </c>
      <c r="J31" s="46">
        <v>19.239999999999998</v>
      </c>
      <c r="K31" s="46">
        <v>0</v>
      </c>
      <c r="L31" s="46">
        <v>2.68</v>
      </c>
      <c r="M31" s="74">
        <v>0.12</v>
      </c>
      <c r="N31" s="73">
        <v>-134</v>
      </c>
      <c r="O31" s="46">
        <v>-62</v>
      </c>
      <c r="P31" s="46">
        <v>0</v>
      </c>
      <c r="Q31" s="46">
        <v>0</v>
      </c>
      <c r="R31" s="46">
        <v>0</v>
      </c>
      <c r="S31" s="74">
        <v>0</v>
      </c>
      <c r="U31" s="73">
        <v>22.04</v>
      </c>
      <c r="V31" s="74">
        <v>-197.5</v>
      </c>
      <c r="W31">
        <v>-134</v>
      </c>
      <c r="X31">
        <v>-62</v>
      </c>
      <c r="Y31">
        <v>-1.5</v>
      </c>
      <c r="Z31">
        <v>2.68</v>
      </c>
      <c r="AA31">
        <v>0</v>
      </c>
      <c r="AB31">
        <v>0.12</v>
      </c>
      <c r="AC31">
        <v>19.239999999999998</v>
      </c>
    </row>
    <row r="32" spans="7:29">
      <c r="G32" t="s">
        <v>74</v>
      </c>
      <c r="H32" s="73">
        <v>0</v>
      </c>
      <c r="I32" s="46">
        <v>0</v>
      </c>
      <c r="J32" s="46">
        <v>24.69</v>
      </c>
      <c r="K32" s="46">
        <v>0.59</v>
      </c>
      <c r="L32" s="46">
        <v>2.06</v>
      </c>
      <c r="M32" s="74">
        <v>7.0000000000000007E-2</v>
      </c>
      <c r="N32" s="73">
        <v>-94</v>
      </c>
      <c r="O32" s="46">
        <v>-11</v>
      </c>
      <c r="P32" s="46">
        <v>0</v>
      </c>
      <c r="Q32" s="46">
        <v>0</v>
      </c>
      <c r="R32" s="46">
        <v>0</v>
      </c>
      <c r="S32" s="74">
        <v>0</v>
      </c>
      <c r="U32" s="73">
        <v>27.41</v>
      </c>
      <c r="V32" s="74">
        <v>-106.5</v>
      </c>
      <c r="W32">
        <v>-94</v>
      </c>
      <c r="X32">
        <v>-11</v>
      </c>
      <c r="Y32">
        <v>-1.5</v>
      </c>
      <c r="Z32">
        <v>2.06</v>
      </c>
      <c r="AA32">
        <v>0.59</v>
      </c>
      <c r="AB32">
        <v>7.0000000000000007E-2</v>
      </c>
      <c r="AC32">
        <v>24.69</v>
      </c>
    </row>
    <row r="33" spans="7:29">
      <c r="G33" t="s">
        <v>75</v>
      </c>
      <c r="H33" s="73">
        <v>0</v>
      </c>
      <c r="I33" s="46">
        <v>0</v>
      </c>
      <c r="J33" s="46">
        <v>17.05</v>
      </c>
      <c r="K33" s="46">
        <v>0.56999999999999995</v>
      </c>
      <c r="L33" s="46">
        <v>1.99</v>
      </c>
      <c r="M33" s="74">
        <v>0</v>
      </c>
      <c r="N33" s="73">
        <v>-133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19.61</v>
      </c>
      <c r="V33" s="74">
        <v>-134.5</v>
      </c>
      <c r="W33">
        <v>-133</v>
      </c>
      <c r="X33">
        <v>0</v>
      </c>
      <c r="Y33">
        <v>-1.5</v>
      </c>
      <c r="Z33">
        <v>1.99</v>
      </c>
      <c r="AA33">
        <v>0.56999999999999995</v>
      </c>
      <c r="AB33">
        <v>0</v>
      </c>
      <c r="AC33">
        <v>17.05</v>
      </c>
    </row>
    <row r="34" spans="7:29">
      <c r="G34" t="s">
        <v>76</v>
      </c>
      <c r="H34" s="73">
        <v>0</v>
      </c>
      <c r="I34" s="46">
        <v>5.5</v>
      </c>
      <c r="J34" s="46">
        <v>0</v>
      </c>
      <c r="K34" s="46">
        <v>0.55000000000000004</v>
      </c>
      <c r="L34" s="46">
        <v>1.92</v>
      </c>
      <c r="M34" s="74">
        <v>0</v>
      </c>
      <c r="N34" s="73">
        <v>-129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7.97</v>
      </c>
      <c r="V34" s="74">
        <v>-130.5</v>
      </c>
      <c r="W34">
        <v>-129</v>
      </c>
      <c r="X34">
        <v>5.5</v>
      </c>
      <c r="Y34">
        <v>-1.5</v>
      </c>
      <c r="Z34">
        <v>1.92</v>
      </c>
      <c r="AA34">
        <v>0.55000000000000004</v>
      </c>
      <c r="AB34">
        <v>0</v>
      </c>
      <c r="AC34">
        <v>0</v>
      </c>
    </row>
    <row r="35" spans="7:29">
      <c r="G35" t="s">
        <v>77</v>
      </c>
      <c r="H35" s="73">
        <v>0</v>
      </c>
      <c r="I35" s="46">
        <v>0</v>
      </c>
      <c r="J35" s="46">
        <v>22.8</v>
      </c>
      <c r="K35" s="46">
        <v>0.45</v>
      </c>
      <c r="L35" s="46">
        <v>1.64</v>
      </c>
      <c r="M35" s="74">
        <v>0</v>
      </c>
      <c r="N35" s="73">
        <v>-52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24.89</v>
      </c>
      <c r="V35" s="74">
        <v>-52</v>
      </c>
      <c r="W35">
        <v>-52</v>
      </c>
      <c r="X35">
        <v>0</v>
      </c>
      <c r="Y35">
        <v>0</v>
      </c>
      <c r="Z35">
        <v>1.64</v>
      </c>
      <c r="AA35">
        <v>0.45</v>
      </c>
      <c r="AB35">
        <v>0</v>
      </c>
      <c r="AC35">
        <v>22.8</v>
      </c>
    </row>
    <row r="36" spans="7:29">
      <c r="G36" t="s">
        <v>78</v>
      </c>
      <c r="H36" s="73">
        <v>0</v>
      </c>
      <c r="I36" s="46">
        <v>4.43</v>
      </c>
      <c r="J36" s="46">
        <v>31.02</v>
      </c>
      <c r="K36" s="46">
        <v>0.9</v>
      </c>
      <c r="L36" s="46">
        <v>1.53</v>
      </c>
      <c r="M36" s="74">
        <v>0</v>
      </c>
      <c r="N36" s="73">
        <v>-8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37.880000000000003</v>
      </c>
      <c r="V36" s="74">
        <v>-8</v>
      </c>
      <c r="W36">
        <v>-8</v>
      </c>
      <c r="X36">
        <v>4.43</v>
      </c>
      <c r="Y36">
        <v>0</v>
      </c>
      <c r="Z36">
        <v>1.53</v>
      </c>
      <c r="AA36">
        <v>0.9</v>
      </c>
      <c r="AB36">
        <v>0</v>
      </c>
      <c r="AC36">
        <v>31.02</v>
      </c>
    </row>
    <row r="37" spans="7:29">
      <c r="G37" t="s">
        <v>79</v>
      </c>
      <c r="H37" s="73">
        <v>23.91</v>
      </c>
      <c r="I37" s="46">
        <v>0</v>
      </c>
      <c r="J37" s="46">
        <v>39.840000000000003</v>
      </c>
      <c r="K37" s="46">
        <v>0.89</v>
      </c>
      <c r="L37" s="46">
        <v>1.46</v>
      </c>
      <c r="M37" s="74">
        <v>0</v>
      </c>
      <c r="N37" s="73">
        <v>0</v>
      </c>
      <c r="O37" s="46">
        <v>-5</v>
      </c>
      <c r="P37" s="46">
        <v>0</v>
      </c>
      <c r="Q37" s="46">
        <v>0</v>
      </c>
      <c r="R37" s="46">
        <v>0</v>
      </c>
      <c r="S37" s="74">
        <v>0</v>
      </c>
      <c r="U37" s="73">
        <v>66.099999999999994</v>
      </c>
      <c r="V37" s="74">
        <v>-5</v>
      </c>
      <c r="W37">
        <v>23.91</v>
      </c>
      <c r="X37">
        <v>-5</v>
      </c>
      <c r="Y37">
        <v>0</v>
      </c>
      <c r="Z37">
        <v>1.46</v>
      </c>
      <c r="AA37">
        <v>0.89</v>
      </c>
      <c r="AB37">
        <v>0</v>
      </c>
      <c r="AC37">
        <v>39.840000000000003</v>
      </c>
    </row>
    <row r="38" spans="7:29">
      <c r="G38" t="s">
        <v>80</v>
      </c>
      <c r="H38" s="73">
        <v>20.440000000000001</v>
      </c>
      <c r="I38" s="46">
        <v>0</v>
      </c>
      <c r="J38" s="46">
        <v>57.06</v>
      </c>
      <c r="K38" s="46">
        <v>0.96</v>
      </c>
      <c r="L38" s="46">
        <v>1.52</v>
      </c>
      <c r="M38" s="74">
        <v>7.0000000000000007E-2</v>
      </c>
      <c r="N38" s="73">
        <v>0</v>
      </c>
      <c r="O38" s="46">
        <v>-25</v>
      </c>
      <c r="P38" s="46">
        <v>0</v>
      </c>
      <c r="Q38" s="46">
        <v>0</v>
      </c>
      <c r="R38" s="46">
        <v>0</v>
      </c>
      <c r="S38" s="74">
        <v>0</v>
      </c>
      <c r="U38" s="73">
        <v>80.05</v>
      </c>
      <c r="V38" s="74">
        <v>-25</v>
      </c>
      <c r="W38">
        <v>20.440000000000001</v>
      </c>
      <c r="X38">
        <v>-25</v>
      </c>
      <c r="Y38">
        <v>0</v>
      </c>
      <c r="Z38">
        <v>1.52</v>
      </c>
      <c r="AA38">
        <v>0.96</v>
      </c>
      <c r="AB38">
        <v>7.0000000000000007E-2</v>
      </c>
      <c r="AC38">
        <v>57.06</v>
      </c>
    </row>
    <row r="39" spans="7:29">
      <c r="G39" t="s">
        <v>81</v>
      </c>
      <c r="H39" s="73">
        <v>26.69</v>
      </c>
      <c r="I39" s="46">
        <v>0</v>
      </c>
      <c r="J39" s="46">
        <v>81.650000000000006</v>
      </c>
      <c r="K39" s="46">
        <v>1.1200000000000001</v>
      </c>
      <c r="L39" s="46">
        <v>1.78</v>
      </c>
      <c r="M39" s="74">
        <v>0.13</v>
      </c>
      <c r="N39" s="73">
        <v>0</v>
      </c>
      <c r="O39" s="46">
        <v>-95</v>
      </c>
      <c r="P39" s="46">
        <v>0</v>
      </c>
      <c r="Q39" s="46">
        <v>0</v>
      </c>
      <c r="R39" s="46">
        <v>0</v>
      </c>
      <c r="S39" s="74">
        <v>0</v>
      </c>
      <c r="U39" s="73">
        <v>111.37</v>
      </c>
      <c r="V39" s="74">
        <v>-96.5</v>
      </c>
      <c r="W39">
        <v>26.69</v>
      </c>
      <c r="X39">
        <v>-95</v>
      </c>
      <c r="Y39">
        <v>-1.5</v>
      </c>
      <c r="Z39">
        <v>1.78</v>
      </c>
      <c r="AA39">
        <v>1.1200000000000001</v>
      </c>
      <c r="AB39">
        <v>0.13</v>
      </c>
      <c r="AC39">
        <v>81.650000000000006</v>
      </c>
    </row>
    <row r="40" spans="7:29">
      <c r="G40" t="s">
        <v>82</v>
      </c>
      <c r="H40" s="73">
        <v>20.8</v>
      </c>
      <c r="I40" s="46">
        <v>0</v>
      </c>
      <c r="J40" s="46">
        <v>88.72</v>
      </c>
      <c r="K40" s="46">
        <v>1.24</v>
      </c>
      <c r="L40" s="46">
        <v>1.96</v>
      </c>
      <c r="M40" s="74">
        <v>0.21</v>
      </c>
      <c r="N40" s="73">
        <v>0</v>
      </c>
      <c r="O40" s="46">
        <v>-95</v>
      </c>
      <c r="P40" s="46">
        <v>0</v>
      </c>
      <c r="Q40" s="46">
        <v>0</v>
      </c>
      <c r="R40" s="46">
        <v>0</v>
      </c>
      <c r="S40" s="74">
        <v>0</v>
      </c>
      <c r="U40" s="73">
        <v>112.93</v>
      </c>
      <c r="V40" s="74">
        <v>-96.5</v>
      </c>
      <c r="W40">
        <v>20.8</v>
      </c>
      <c r="X40">
        <v>-95</v>
      </c>
      <c r="Y40">
        <v>-1.5</v>
      </c>
      <c r="Z40">
        <v>1.96</v>
      </c>
      <c r="AA40">
        <v>1.24</v>
      </c>
      <c r="AB40">
        <v>0.21</v>
      </c>
      <c r="AC40">
        <v>88.72</v>
      </c>
    </row>
    <row r="41" spans="7:29">
      <c r="G41" t="s">
        <v>83</v>
      </c>
      <c r="H41" s="73">
        <v>182.22</v>
      </c>
      <c r="I41" s="46">
        <v>0</v>
      </c>
      <c r="J41" s="46">
        <v>92.03</v>
      </c>
      <c r="K41" s="46">
        <v>0</v>
      </c>
      <c r="L41" s="46">
        <v>1.84</v>
      </c>
      <c r="M41" s="74">
        <v>0.16</v>
      </c>
      <c r="N41" s="73">
        <v>0</v>
      </c>
      <c r="O41" s="46">
        <v>-78</v>
      </c>
      <c r="P41" s="46">
        <v>0</v>
      </c>
      <c r="Q41" s="46">
        <v>0</v>
      </c>
      <c r="R41" s="46">
        <v>0</v>
      </c>
      <c r="S41" s="74">
        <v>0</v>
      </c>
      <c r="U41" s="73">
        <v>276.25</v>
      </c>
      <c r="V41" s="74">
        <v>-79.5</v>
      </c>
      <c r="W41">
        <v>182.22</v>
      </c>
      <c r="X41">
        <v>-78</v>
      </c>
      <c r="Y41">
        <v>-1.5</v>
      </c>
      <c r="Z41">
        <v>1.84</v>
      </c>
      <c r="AA41">
        <v>0</v>
      </c>
      <c r="AB41">
        <v>0.16</v>
      </c>
      <c r="AC41">
        <v>92.03</v>
      </c>
    </row>
    <row r="42" spans="7:29">
      <c r="G42" t="s">
        <v>84</v>
      </c>
      <c r="H42" s="73">
        <v>197.74</v>
      </c>
      <c r="I42" s="46">
        <v>0</v>
      </c>
      <c r="J42" s="46">
        <v>88.15</v>
      </c>
      <c r="K42" s="46">
        <v>0</v>
      </c>
      <c r="L42" s="46">
        <v>1.79</v>
      </c>
      <c r="M42" s="74">
        <v>0.14000000000000001</v>
      </c>
      <c r="N42" s="73">
        <v>0</v>
      </c>
      <c r="O42" s="46">
        <v>-63</v>
      </c>
      <c r="P42" s="46">
        <v>0</v>
      </c>
      <c r="Q42" s="46">
        <v>0</v>
      </c>
      <c r="R42" s="46">
        <v>0</v>
      </c>
      <c r="S42" s="74">
        <v>0</v>
      </c>
      <c r="U42" s="73">
        <v>287.82</v>
      </c>
      <c r="V42" s="74">
        <v>-64.5</v>
      </c>
      <c r="W42">
        <v>197.74</v>
      </c>
      <c r="X42">
        <v>-63</v>
      </c>
      <c r="Y42">
        <v>-1.5</v>
      </c>
      <c r="Z42">
        <v>1.79</v>
      </c>
      <c r="AA42">
        <v>0</v>
      </c>
      <c r="AB42">
        <v>0.14000000000000001</v>
      </c>
      <c r="AC42">
        <v>88.15</v>
      </c>
    </row>
    <row r="43" spans="7:29">
      <c r="G43" t="s">
        <v>85</v>
      </c>
      <c r="H43" s="73">
        <v>157.29</v>
      </c>
      <c r="I43" s="46">
        <v>0</v>
      </c>
      <c r="J43" s="46">
        <v>86.03</v>
      </c>
      <c r="K43" s="46">
        <v>0</v>
      </c>
      <c r="L43" s="46">
        <v>1.74</v>
      </c>
      <c r="M43" s="74">
        <v>0.03</v>
      </c>
      <c r="N43" s="73">
        <v>0</v>
      </c>
      <c r="O43" s="46">
        <v>-45</v>
      </c>
      <c r="P43" s="46">
        <v>0</v>
      </c>
      <c r="Q43" s="46">
        <v>0</v>
      </c>
      <c r="R43" s="46">
        <v>0</v>
      </c>
      <c r="S43" s="74">
        <v>0</v>
      </c>
      <c r="U43" s="73">
        <v>245.09</v>
      </c>
      <c r="V43" s="74">
        <v>-46.5</v>
      </c>
      <c r="W43">
        <v>157.29</v>
      </c>
      <c r="X43">
        <v>-45</v>
      </c>
      <c r="Y43">
        <v>-1.5</v>
      </c>
      <c r="Z43">
        <v>1.74</v>
      </c>
      <c r="AA43">
        <v>0</v>
      </c>
      <c r="AB43">
        <v>0.03</v>
      </c>
      <c r="AC43">
        <v>86.03</v>
      </c>
    </row>
    <row r="44" spans="7:29">
      <c r="G44" t="s">
        <v>86</v>
      </c>
      <c r="H44" s="73">
        <v>147.08000000000001</v>
      </c>
      <c r="I44" s="46">
        <v>0</v>
      </c>
      <c r="J44" s="46">
        <v>110.72</v>
      </c>
      <c r="K44" s="46">
        <v>0</v>
      </c>
      <c r="L44" s="46">
        <v>2.2599999999999998</v>
      </c>
      <c r="M44" s="74">
        <v>0.03</v>
      </c>
      <c r="N44" s="73">
        <v>0</v>
      </c>
      <c r="O44" s="46">
        <v>-65</v>
      </c>
      <c r="P44" s="46">
        <v>0</v>
      </c>
      <c r="Q44" s="46">
        <v>0</v>
      </c>
      <c r="R44" s="46">
        <v>0</v>
      </c>
      <c r="S44" s="74">
        <v>0</v>
      </c>
      <c r="U44" s="73">
        <v>260.08999999999997</v>
      </c>
      <c r="V44" s="74">
        <v>-66.5</v>
      </c>
      <c r="W44">
        <v>147.08000000000001</v>
      </c>
      <c r="X44">
        <v>-65</v>
      </c>
      <c r="Y44">
        <v>-1.5</v>
      </c>
      <c r="Z44">
        <v>2.2599999999999998</v>
      </c>
      <c r="AA44">
        <v>0</v>
      </c>
      <c r="AB44">
        <v>0.03</v>
      </c>
      <c r="AC44">
        <v>110.72</v>
      </c>
    </row>
    <row r="45" spans="7:29">
      <c r="G45" t="s">
        <v>87</v>
      </c>
      <c r="H45" s="73">
        <v>332.58</v>
      </c>
      <c r="I45" s="46">
        <v>0</v>
      </c>
      <c r="J45" s="46">
        <v>153.16999999999999</v>
      </c>
      <c r="K45" s="46">
        <v>0</v>
      </c>
      <c r="L45" s="46">
        <v>3.17</v>
      </c>
      <c r="M45" s="74">
        <v>0.01</v>
      </c>
      <c r="N45" s="73">
        <v>0</v>
      </c>
      <c r="O45" s="46">
        <v>-60</v>
      </c>
      <c r="P45" s="46">
        <v>0</v>
      </c>
      <c r="Q45" s="46">
        <v>0</v>
      </c>
      <c r="R45" s="46">
        <v>0</v>
      </c>
      <c r="S45" s="74">
        <v>0</v>
      </c>
      <c r="U45" s="73">
        <v>488.93</v>
      </c>
      <c r="V45" s="74">
        <v>-61.5</v>
      </c>
      <c r="W45">
        <v>332.58</v>
      </c>
      <c r="X45">
        <v>-60</v>
      </c>
      <c r="Y45">
        <v>-1.5</v>
      </c>
      <c r="Z45">
        <v>3.17</v>
      </c>
      <c r="AA45">
        <v>0</v>
      </c>
      <c r="AB45">
        <v>0.01</v>
      </c>
      <c r="AC45">
        <v>153.16999999999999</v>
      </c>
    </row>
    <row r="46" spans="7:29">
      <c r="G46" t="s">
        <v>88</v>
      </c>
      <c r="H46" s="73">
        <v>352.05</v>
      </c>
      <c r="I46" s="46">
        <v>0</v>
      </c>
      <c r="J46" s="46">
        <v>196.73</v>
      </c>
      <c r="K46" s="46">
        <v>0</v>
      </c>
      <c r="L46" s="46">
        <v>3.81</v>
      </c>
      <c r="M46" s="74">
        <v>0</v>
      </c>
      <c r="N46" s="73">
        <v>0</v>
      </c>
      <c r="O46" s="46">
        <v>-52</v>
      </c>
      <c r="P46" s="46">
        <v>0</v>
      </c>
      <c r="Q46" s="46">
        <v>0</v>
      </c>
      <c r="R46" s="46">
        <v>0</v>
      </c>
      <c r="S46" s="74">
        <v>0</v>
      </c>
      <c r="U46" s="73">
        <v>552.59</v>
      </c>
      <c r="V46" s="74">
        <v>-53.5</v>
      </c>
      <c r="W46">
        <v>352.05</v>
      </c>
      <c r="X46">
        <v>-52</v>
      </c>
      <c r="Y46">
        <v>-1.5</v>
      </c>
      <c r="Z46">
        <v>3.81</v>
      </c>
      <c r="AA46">
        <v>0</v>
      </c>
      <c r="AB46">
        <v>0</v>
      </c>
      <c r="AC46">
        <v>196.73</v>
      </c>
    </row>
    <row r="47" spans="7:29">
      <c r="G47" t="s">
        <v>89</v>
      </c>
      <c r="H47" s="73">
        <v>354.86</v>
      </c>
      <c r="I47" s="46">
        <v>4.3600000000000003</v>
      </c>
      <c r="J47" s="46">
        <v>243.09</v>
      </c>
      <c r="K47" s="46">
        <v>0</v>
      </c>
      <c r="L47" s="46">
        <v>5.4</v>
      </c>
      <c r="M47" s="74">
        <v>0.04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607.75</v>
      </c>
      <c r="V47" s="74">
        <v>-1.5</v>
      </c>
      <c r="W47">
        <v>354.86</v>
      </c>
      <c r="X47">
        <v>4.3600000000000003</v>
      </c>
      <c r="Y47">
        <v>-1.5</v>
      </c>
      <c r="Z47">
        <v>5.4</v>
      </c>
      <c r="AA47">
        <v>0</v>
      </c>
      <c r="AB47">
        <v>0.04</v>
      </c>
      <c r="AC47">
        <v>243.09</v>
      </c>
    </row>
    <row r="48" spans="7:29">
      <c r="G48" t="s">
        <v>90</v>
      </c>
      <c r="H48" s="73">
        <v>203.48</v>
      </c>
      <c r="I48" s="46">
        <v>0</v>
      </c>
      <c r="J48" s="46">
        <v>261.70999999999998</v>
      </c>
      <c r="K48" s="46">
        <v>0</v>
      </c>
      <c r="L48" s="46">
        <v>5.67</v>
      </c>
      <c r="M48" s="74">
        <v>0.1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470.96</v>
      </c>
      <c r="V48" s="74">
        <v>-1.5</v>
      </c>
      <c r="W48">
        <v>203.48</v>
      </c>
      <c r="X48">
        <v>0</v>
      </c>
      <c r="Y48">
        <v>-1.5</v>
      </c>
      <c r="Z48">
        <v>5.67</v>
      </c>
      <c r="AA48">
        <v>0</v>
      </c>
      <c r="AB48">
        <v>0.1</v>
      </c>
      <c r="AC48">
        <v>261.70999999999998</v>
      </c>
    </row>
    <row r="49" spans="7:29">
      <c r="G49" t="s">
        <v>91</v>
      </c>
      <c r="H49" s="73">
        <v>458.73</v>
      </c>
      <c r="I49" s="46">
        <v>13.34</v>
      </c>
      <c r="J49" s="46">
        <v>244.6</v>
      </c>
      <c r="K49" s="46">
        <v>0</v>
      </c>
      <c r="L49" s="46">
        <v>6.23</v>
      </c>
      <c r="M49" s="74">
        <v>0.02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722.92</v>
      </c>
      <c r="V49" s="74">
        <v>-1.5</v>
      </c>
      <c r="W49">
        <v>458.73</v>
      </c>
      <c r="X49">
        <v>13.34</v>
      </c>
      <c r="Y49">
        <v>-1.5</v>
      </c>
      <c r="Z49">
        <v>6.23</v>
      </c>
      <c r="AA49">
        <v>0</v>
      </c>
      <c r="AB49">
        <v>0.02</v>
      </c>
      <c r="AC49">
        <v>244.6</v>
      </c>
    </row>
    <row r="50" spans="7:29">
      <c r="G50" t="s">
        <v>92</v>
      </c>
      <c r="H50" s="73">
        <v>441.57</v>
      </c>
      <c r="I50" s="46">
        <v>14.72</v>
      </c>
      <c r="J50" s="46">
        <v>196.26</v>
      </c>
      <c r="K50" s="46">
        <v>0</v>
      </c>
      <c r="L50" s="46">
        <v>6.62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659.17</v>
      </c>
      <c r="V50" s="74">
        <v>-1.5</v>
      </c>
      <c r="W50">
        <v>441.57</v>
      </c>
      <c r="X50">
        <v>14.72</v>
      </c>
      <c r="Y50">
        <v>-1.5</v>
      </c>
      <c r="Z50">
        <v>6.62</v>
      </c>
      <c r="AA50">
        <v>0</v>
      </c>
      <c r="AB50">
        <v>0</v>
      </c>
      <c r="AC50">
        <v>196.26</v>
      </c>
    </row>
    <row r="51" spans="7:29">
      <c r="G51" t="s">
        <v>93</v>
      </c>
      <c r="H51" s="73">
        <v>629.67999999999995</v>
      </c>
      <c r="I51" s="46">
        <v>14.62</v>
      </c>
      <c r="J51" s="46">
        <v>204.73</v>
      </c>
      <c r="K51" s="46">
        <v>0</v>
      </c>
      <c r="L51" s="46">
        <v>6.14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855.17</v>
      </c>
      <c r="V51" s="74">
        <v>-1.5</v>
      </c>
      <c r="W51">
        <v>629.67999999999995</v>
      </c>
      <c r="X51">
        <v>14.62</v>
      </c>
      <c r="Y51">
        <v>-1.5</v>
      </c>
      <c r="Z51">
        <v>6.14</v>
      </c>
      <c r="AA51">
        <v>0</v>
      </c>
      <c r="AB51">
        <v>0</v>
      </c>
      <c r="AC51">
        <v>204.73</v>
      </c>
    </row>
    <row r="52" spans="7:29">
      <c r="G52" t="s">
        <v>94</v>
      </c>
      <c r="H52" s="73">
        <v>636.72</v>
      </c>
      <c r="I52" s="46">
        <v>26.68</v>
      </c>
      <c r="J52" s="46">
        <v>200.12</v>
      </c>
      <c r="K52" s="46">
        <v>0</v>
      </c>
      <c r="L52" s="46">
        <v>6.33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869.85</v>
      </c>
      <c r="V52" s="74">
        <v>-1.5</v>
      </c>
      <c r="W52">
        <v>636.72</v>
      </c>
      <c r="X52">
        <v>26.68</v>
      </c>
      <c r="Y52">
        <v>-1.5</v>
      </c>
      <c r="Z52">
        <v>6.33</v>
      </c>
      <c r="AA52">
        <v>0</v>
      </c>
      <c r="AB52">
        <v>0</v>
      </c>
      <c r="AC52">
        <v>200.12</v>
      </c>
    </row>
    <row r="53" spans="7:29">
      <c r="G53" t="s">
        <v>95</v>
      </c>
      <c r="H53" s="73">
        <v>623.59</v>
      </c>
      <c r="I53" s="46">
        <v>29.69</v>
      </c>
      <c r="J53" s="46">
        <v>178.17</v>
      </c>
      <c r="K53" s="46">
        <v>0</v>
      </c>
      <c r="L53" s="46">
        <v>6.68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838.13</v>
      </c>
      <c r="V53" s="74">
        <v>-1.5</v>
      </c>
      <c r="W53">
        <v>623.59</v>
      </c>
      <c r="X53">
        <v>29.69</v>
      </c>
      <c r="Y53">
        <v>-1.5</v>
      </c>
      <c r="Z53">
        <v>6.68</v>
      </c>
      <c r="AA53">
        <v>0</v>
      </c>
      <c r="AB53">
        <v>0</v>
      </c>
      <c r="AC53">
        <v>178.17</v>
      </c>
    </row>
    <row r="54" spans="7:29">
      <c r="G54" t="s">
        <v>96</v>
      </c>
      <c r="H54" s="73">
        <v>637.04</v>
      </c>
      <c r="I54" s="46">
        <v>38.61</v>
      </c>
      <c r="J54" s="46">
        <v>164.09</v>
      </c>
      <c r="K54" s="46">
        <v>0</v>
      </c>
      <c r="L54" s="46">
        <v>8.2100000000000009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847.95</v>
      </c>
      <c r="V54" s="74">
        <v>-1.5</v>
      </c>
      <c r="W54">
        <v>637.04</v>
      </c>
      <c r="X54">
        <v>38.61</v>
      </c>
      <c r="Y54">
        <v>-1.5</v>
      </c>
      <c r="Z54">
        <v>8.2100000000000009</v>
      </c>
      <c r="AA54">
        <v>0</v>
      </c>
      <c r="AB54">
        <v>0</v>
      </c>
      <c r="AC54">
        <v>164.09</v>
      </c>
    </row>
    <row r="55" spans="7:29">
      <c r="G55" t="s">
        <v>97</v>
      </c>
      <c r="H55" s="73">
        <v>855.62</v>
      </c>
      <c r="I55" s="46">
        <v>0</v>
      </c>
      <c r="J55" s="46">
        <v>82.91</v>
      </c>
      <c r="K55" s="46">
        <v>0</v>
      </c>
      <c r="L55" s="46">
        <v>18.52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957.05</v>
      </c>
      <c r="V55" s="74">
        <v>-1.5</v>
      </c>
      <c r="W55">
        <v>855.62</v>
      </c>
      <c r="X55">
        <v>0</v>
      </c>
      <c r="Y55">
        <v>-1.5</v>
      </c>
      <c r="Z55">
        <v>18.52</v>
      </c>
      <c r="AA55">
        <v>0</v>
      </c>
      <c r="AB55">
        <v>0</v>
      </c>
      <c r="AC55">
        <v>82.91</v>
      </c>
    </row>
    <row r="56" spans="7:29">
      <c r="G56" t="s">
        <v>98</v>
      </c>
      <c r="H56" s="73">
        <v>720.9</v>
      </c>
      <c r="I56" s="46">
        <v>0</v>
      </c>
      <c r="J56" s="46">
        <v>0</v>
      </c>
      <c r="K56" s="46">
        <v>0</v>
      </c>
      <c r="L56" s="46">
        <v>19.22</v>
      </c>
      <c r="M56" s="74">
        <v>0.1</v>
      </c>
      <c r="N56" s="73">
        <v>0</v>
      </c>
      <c r="O56" s="46">
        <v>-15</v>
      </c>
      <c r="P56" s="46">
        <v>0</v>
      </c>
      <c r="Q56" s="46">
        <v>0</v>
      </c>
      <c r="R56" s="46">
        <v>0</v>
      </c>
      <c r="S56" s="74">
        <v>0</v>
      </c>
      <c r="U56" s="73">
        <v>740.22</v>
      </c>
      <c r="V56" s="74">
        <v>-16.5</v>
      </c>
      <c r="W56">
        <v>720.9</v>
      </c>
      <c r="X56">
        <v>-15</v>
      </c>
      <c r="Y56">
        <v>-1.5</v>
      </c>
      <c r="Z56">
        <v>19.22</v>
      </c>
      <c r="AA56">
        <v>0</v>
      </c>
      <c r="AB56">
        <v>0.1</v>
      </c>
      <c r="AC56">
        <v>0</v>
      </c>
    </row>
    <row r="57" spans="7:29">
      <c r="G57" t="s">
        <v>99</v>
      </c>
      <c r="H57" s="73">
        <v>480.6</v>
      </c>
      <c r="I57" s="46">
        <v>0</v>
      </c>
      <c r="J57" s="46">
        <v>0</v>
      </c>
      <c r="K57" s="46">
        <v>0</v>
      </c>
      <c r="L57" s="46">
        <v>18.260000000000002</v>
      </c>
      <c r="M57" s="74">
        <v>0.1</v>
      </c>
      <c r="N57" s="73">
        <v>0</v>
      </c>
      <c r="O57" s="46">
        <v>-16</v>
      </c>
      <c r="P57" s="46">
        <v>-5</v>
      </c>
      <c r="Q57" s="46">
        <v>0</v>
      </c>
      <c r="R57" s="46">
        <v>0</v>
      </c>
      <c r="S57" s="74">
        <v>0</v>
      </c>
      <c r="U57" s="73">
        <v>498.96</v>
      </c>
      <c r="V57" s="74">
        <v>-22.5</v>
      </c>
      <c r="W57">
        <v>480.6</v>
      </c>
      <c r="X57">
        <v>-16</v>
      </c>
      <c r="Y57">
        <v>-1.5</v>
      </c>
      <c r="Z57">
        <v>18.260000000000002</v>
      </c>
      <c r="AA57">
        <v>0</v>
      </c>
      <c r="AB57">
        <v>0.1</v>
      </c>
      <c r="AC57">
        <v>-5</v>
      </c>
    </row>
    <row r="58" spans="7:29">
      <c r="G58" t="s">
        <v>100</v>
      </c>
      <c r="H58" s="73">
        <v>435.43</v>
      </c>
      <c r="I58" s="46">
        <v>0</v>
      </c>
      <c r="J58" s="46">
        <v>19.22</v>
      </c>
      <c r="K58" s="46">
        <v>0</v>
      </c>
      <c r="L58" s="46">
        <v>18.260000000000002</v>
      </c>
      <c r="M58" s="74">
        <v>0</v>
      </c>
      <c r="N58" s="73">
        <v>0</v>
      </c>
      <c r="O58" s="46">
        <v>-15</v>
      </c>
      <c r="P58" s="46">
        <v>0</v>
      </c>
      <c r="Q58" s="46">
        <v>0</v>
      </c>
      <c r="R58" s="46">
        <v>0</v>
      </c>
      <c r="S58" s="74">
        <v>0</v>
      </c>
      <c r="U58" s="73">
        <v>472.91</v>
      </c>
      <c r="V58" s="74">
        <v>-16.5</v>
      </c>
      <c r="W58">
        <v>435.43</v>
      </c>
      <c r="X58">
        <v>-15</v>
      </c>
      <c r="Y58">
        <v>-1.5</v>
      </c>
      <c r="Z58">
        <v>18.260000000000002</v>
      </c>
      <c r="AA58">
        <v>0</v>
      </c>
      <c r="AB58">
        <v>0</v>
      </c>
      <c r="AC58">
        <v>19.22</v>
      </c>
    </row>
    <row r="59" spans="7:29">
      <c r="G59" t="s">
        <v>101</v>
      </c>
      <c r="H59" s="73">
        <v>250.88</v>
      </c>
      <c r="I59" s="46">
        <v>0</v>
      </c>
      <c r="J59" s="46">
        <v>17.3</v>
      </c>
      <c r="K59" s="46">
        <v>0</v>
      </c>
      <c r="L59" s="46">
        <v>18.260000000000002</v>
      </c>
      <c r="M59" s="74">
        <v>0</v>
      </c>
      <c r="N59" s="73">
        <v>0</v>
      </c>
      <c r="O59" s="46">
        <v>-60</v>
      </c>
      <c r="P59" s="46">
        <v>0</v>
      </c>
      <c r="Q59" s="46">
        <v>0</v>
      </c>
      <c r="R59" s="46">
        <v>0</v>
      </c>
      <c r="S59" s="74">
        <v>0</v>
      </c>
      <c r="U59" s="73">
        <v>286.44</v>
      </c>
      <c r="V59" s="74">
        <v>-61.5</v>
      </c>
      <c r="W59">
        <v>250.88</v>
      </c>
      <c r="X59">
        <v>-60</v>
      </c>
      <c r="Y59">
        <v>-1.5</v>
      </c>
      <c r="Z59">
        <v>18.260000000000002</v>
      </c>
      <c r="AA59">
        <v>0</v>
      </c>
      <c r="AB59">
        <v>0</v>
      </c>
      <c r="AC59">
        <v>17.3</v>
      </c>
    </row>
    <row r="60" spans="7:29">
      <c r="G60" t="s">
        <v>102</v>
      </c>
      <c r="H60" s="73">
        <v>245.11</v>
      </c>
      <c r="I60" s="46">
        <v>0</v>
      </c>
      <c r="J60" s="46">
        <v>27.87</v>
      </c>
      <c r="K60" s="46">
        <v>0</v>
      </c>
      <c r="L60" s="46">
        <v>18.260000000000002</v>
      </c>
      <c r="M60" s="74">
        <v>0.1</v>
      </c>
      <c r="N60" s="73">
        <v>0</v>
      </c>
      <c r="O60" s="46">
        <v>-65</v>
      </c>
      <c r="P60" s="46">
        <v>0</v>
      </c>
      <c r="Q60" s="46">
        <v>0</v>
      </c>
      <c r="R60" s="46">
        <v>0</v>
      </c>
      <c r="S60" s="74">
        <v>0</v>
      </c>
      <c r="U60" s="73">
        <v>291.33999999999997</v>
      </c>
      <c r="V60" s="74">
        <v>-66.5</v>
      </c>
      <c r="W60">
        <v>245.11</v>
      </c>
      <c r="X60">
        <v>-65</v>
      </c>
      <c r="Y60">
        <v>-1.5</v>
      </c>
      <c r="Z60">
        <v>18.260000000000002</v>
      </c>
      <c r="AA60">
        <v>0</v>
      </c>
      <c r="AB60">
        <v>0.1</v>
      </c>
      <c r="AC60">
        <v>27.87</v>
      </c>
    </row>
    <row r="61" spans="7:29">
      <c r="G61" t="s">
        <v>103</v>
      </c>
      <c r="H61" s="73">
        <v>288.36</v>
      </c>
      <c r="I61" s="46">
        <v>0</v>
      </c>
      <c r="J61" s="46">
        <v>26.91</v>
      </c>
      <c r="K61" s="46">
        <v>0</v>
      </c>
      <c r="L61" s="46">
        <v>18.260000000000002</v>
      </c>
      <c r="M61" s="74">
        <v>0.1</v>
      </c>
      <c r="N61" s="73">
        <v>0</v>
      </c>
      <c r="O61" s="46">
        <v>-163</v>
      </c>
      <c r="P61" s="46">
        <v>0</v>
      </c>
      <c r="Q61" s="46">
        <v>0</v>
      </c>
      <c r="R61" s="46">
        <v>0</v>
      </c>
      <c r="S61" s="74">
        <v>0</v>
      </c>
      <c r="U61" s="73">
        <v>333.63</v>
      </c>
      <c r="V61" s="74">
        <v>-164.5</v>
      </c>
      <c r="W61">
        <v>288.36</v>
      </c>
      <c r="X61">
        <v>-163</v>
      </c>
      <c r="Y61">
        <v>-1.5</v>
      </c>
      <c r="Z61">
        <v>18.260000000000002</v>
      </c>
      <c r="AA61">
        <v>0</v>
      </c>
      <c r="AB61">
        <v>0.1</v>
      </c>
      <c r="AC61">
        <v>26.91</v>
      </c>
    </row>
    <row r="62" spans="7:29">
      <c r="G62" t="s">
        <v>104</v>
      </c>
      <c r="H62" s="73">
        <v>288.37</v>
      </c>
      <c r="I62" s="46">
        <v>0</v>
      </c>
      <c r="J62" s="46">
        <v>33.64</v>
      </c>
      <c r="K62" s="46">
        <v>0</v>
      </c>
      <c r="L62" s="46">
        <v>19.22</v>
      </c>
      <c r="M62" s="74">
        <v>0</v>
      </c>
      <c r="N62" s="73">
        <v>0</v>
      </c>
      <c r="O62" s="46">
        <v>-171</v>
      </c>
      <c r="P62" s="46">
        <v>0</v>
      </c>
      <c r="Q62" s="46">
        <v>0</v>
      </c>
      <c r="R62" s="46">
        <v>0</v>
      </c>
      <c r="S62" s="74">
        <v>0</v>
      </c>
      <c r="U62" s="73">
        <v>341.23</v>
      </c>
      <c r="V62" s="74">
        <v>-172.5</v>
      </c>
      <c r="W62">
        <v>288.37</v>
      </c>
      <c r="X62">
        <v>-171</v>
      </c>
      <c r="Y62">
        <v>-1.5</v>
      </c>
      <c r="Z62">
        <v>19.22</v>
      </c>
      <c r="AA62">
        <v>0</v>
      </c>
      <c r="AB62">
        <v>0</v>
      </c>
      <c r="AC62">
        <v>33.64</v>
      </c>
    </row>
    <row r="63" spans="7:29">
      <c r="G63" t="s">
        <v>105</v>
      </c>
      <c r="H63" s="73">
        <v>314.31</v>
      </c>
      <c r="I63" s="46">
        <v>0</v>
      </c>
      <c r="J63" s="46">
        <v>38.450000000000003</v>
      </c>
      <c r="K63" s="46">
        <v>0</v>
      </c>
      <c r="L63" s="46">
        <v>19.22</v>
      </c>
      <c r="M63" s="74">
        <v>0</v>
      </c>
      <c r="N63" s="73">
        <v>0</v>
      </c>
      <c r="O63" s="46">
        <v>-85</v>
      </c>
      <c r="P63" s="46">
        <v>0</v>
      </c>
      <c r="Q63" s="46">
        <v>0</v>
      </c>
      <c r="R63" s="46">
        <v>0</v>
      </c>
      <c r="S63" s="74">
        <v>0</v>
      </c>
      <c r="U63" s="73">
        <v>371.98</v>
      </c>
      <c r="V63" s="74">
        <v>-86.5</v>
      </c>
      <c r="W63">
        <v>314.31</v>
      </c>
      <c r="X63">
        <v>-85</v>
      </c>
      <c r="Y63">
        <v>-1.5</v>
      </c>
      <c r="Z63">
        <v>19.22</v>
      </c>
      <c r="AA63">
        <v>0</v>
      </c>
      <c r="AB63">
        <v>0</v>
      </c>
      <c r="AC63">
        <v>38.450000000000003</v>
      </c>
    </row>
    <row r="64" spans="7:29">
      <c r="G64" t="s">
        <v>106</v>
      </c>
      <c r="H64" s="73">
        <v>302.77999999999997</v>
      </c>
      <c r="I64" s="46">
        <v>0</v>
      </c>
      <c r="J64" s="46">
        <v>53.83</v>
      </c>
      <c r="K64" s="46">
        <v>0</v>
      </c>
      <c r="L64" s="46">
        <v>19.22</v>
      </c>
      <c r="M64" s="74">
        <v>0</v>
      </c>
      <c r="N64" s="73">
        <v>0</v>
      </c>
      <c r="O64" s="46">
        <v>-90</v>
      </c>
      <c r="P64" s="46">
        <v>0</v>
      </c>
      <c r="Q64" s="46">
        <v>0</v>
      </c>
      <c r="R64" s="46">
        <v>0</v>
      </c>
      <c r="S64" s="74">
        <v>0</v>
      </c>
      <c r="U64" s="73">
        <v>375.83</v>
      </c>
      <c r="V64" s="74">
        <v>-91.5</v>
      </c>
      <c r="W64">
        <v>302.77999999999997</v>
      </c>
      <c r="X64">
        <v>-90</v>
      </c>
      <c r="Y64">
        <v>-1.5</v>
      </c>
      <c r="Z64">
        <v>19.22</v>
      </c>
      <c r="AA64">
        <v>0</v>
      </c>
      <c r="AB64">
        <v>0</v>
      </c>
      <c r="AC64">
        <v>53.83</v>
      </c>
    </row>
    <row r="65" spans="7:29">
      <c r="G65" t="s">
        <v>107</v>
      </c>
      <c r="H65" s="73">
        <v>336.42</v>
      </c>
      <c r="I65" s="46">
        <v>0</v>
      </c>
      <c r="J65" s="46">
        <v>67.28</v>
      </c>
      <c r="K65" s="46">
        <v>0</v>
      </c>
      <c r="L65" s="46">
        <v>20.190000000000001</v>
      </c>
      <c r="M65" s="74">
        <v>0.1</v>
      </c>
      <c r="N65" s="73">
        <v>0</v>
      </c>
      <c r="O65" s="46">
        <v>-70</v>
      </c>
      <c r="P65" s="46">
        <v>0</v>
      </c>
      <c r="Q65" s="46">
        <v>0</v>
      </c>
      <c r="R65" s="46">
        <v>0</v>
      </c>
      <c r="S65" s="74">
        <v>0</v>
      </c>
      <c r="U65" s="73">
        <v>423.99</v>
      </c>
      <c r="V65" s="74">
        <v>-71.5</v>
      </c>
      <c r="W65">
        <v>336.42</v>
      </c>
      <c r="X65">
        <v>-70</v>
      </c>
      <c r="Y65">
        <v>-1.5</v>
      </c>
      <c r="Z65">
        <v>20.190000000000001</v>
      </c>
      <c r="AA65">
        <v>0</v>
      </c>
      <c r="AB65">
        <v>0.1</v>
      </c>
      <c r="AC65">
        <v>67.28</v>
      </c>
    </row>
    <row r="66" spans="7:29">
      <c r="G66" t="s">
        <v>108</v>
      </c>
      <c r="H66" s="73">
        <v>319.79000000000002</v>
      </c>
      <c r="I66" s="46">
        <v>0</v>
      </c>
      <c r="J66" s="46">
        <v>60.33</v>
      </c>
      <c r="K66" s="46">
        <v>0</v>
      </c>
      <c r="L66" s="46">
        <v>17.23</v>
      </c>
      <c r="M66" s="74">
        <v>0</v>
      </c>
      <c r="N66" s="73">
        <v>0</v>
      </c>
      <c r="O66" s="46">
        <v>-75</v>
      </c>
      <c r="P66" s="46">
        <v>0</v>
      </c>
      <c r="Q66" s="46">
        <v>0</v>
      </c>
      <c r="R66" s="46">
        <v>0</v>
      </c>
      <c r="S66" s="74">
        <v>0</v>
      </c>
      <c r="U66" s="73">
        <v>397.35</v>
      </c>
      <c r="V66" s="74">
        <v>-76.5</v>
      </c>
      <c r="W66">
        <v>319.79000000000002</v>
      </c>
      <c r="X66">
        <v>-75</v>
      </c>
      <c r="Y66">
        <v>-1.5</v>
      </c>
      <c r="Z66">
        <v>17.23</v>
      </c>
      <c r="AA66">
        <v>0</v>
      </c>
      <c r="AB66">
        <v>0</v>
      </c>
      <c r="AC66">
        <v>60.33</v>
      </c>
    </row>
    <row r="67" spans="7:29">
      <c r="G67" t="s">
        <v>109</v>
      </c>
      <c r="H67" s="73">
        <v>201.58</v>
      </c>
      <c r="I67" s="46">
        <v>0</v>
      </c>
      <c r="J67" s="46">
        <v>26.52</v>
      </c>
      <c r="K67" s="46">
        <v>0</v>
      </c>
      <c r="L67" s="46">
        <v>11.14</v>
      </c>
      <c r="M67" s="74">
        <v>0.16</v>
      </c>
      <c r="N67" s="73">
        <v>0</v>
      </c>
      <c r="O67" s="46">
        <v>-90</v>
      </c>
      <c r="P67" s="46">
        <v>0</v>
      </c>
      <c r="Q67" s="46">
        <v>0</v>
      </c>
      <c r="R67" s="46">
        <v>0</v>
      </c>
      <c r="S67" s="74">
        <v>0</v>
      </c>
      <c r="U67" s="73">
        <v>239.4</v>
      </c>
      <c r="V67" s="74">
        <v>-91.5</v>
      </c>
      <c r="W67">
        <v>201.58</v>
      </c>
      <c r="X67">
        <v>-90</v>
      </c>
      <c r="Y67">
        <v>-1.5</v>
      </c>
      <c r="Z67">
        <v>11.14</v>
      </c>
      <c r="AA67">
        <v>0</v>
      </c>
      <c r="AB67">
        <v>0.16</v>
      </c>
      <c r="AC67">
        <v>26.52</v>
      </c>
    </row>
    <row r="68" spans="7:29">
      <c r="G68" t="s">
        <v>110</v>
      </c>
      <c r="H68" s="73">
        <v>200.43</v>
      </c>
      <c r="I68" s="46">
        <v>0</v>
      </c>
      <c r="J68" s="46">
        <v>22.78</v>
      </c>
      <c r="K68" s="46">
        <v>0</v>
      </c>
      <c r="L68" s="46">
        <v>10.029999999999999</v>
      </c>
      <c r="M68" s="74">
        <v>0.32</v>
      </c>
      <c r="N68" s="73">
        <v>0</v>
      </c>
      <c r="O68" s="46">
        <v>-100</v>
      </c>
      <c r="P68" s="46">
        <v>0</v>
      </c>
      <c r="Q68" s="46">
        <v>0</v>
      </c>
      <c r="R68" s="46">
        <v>0</v>
      </c>
      <c r="S68" s="74">
        <v>0</v>
      </c>
      <c r="U68" s="73">
        <v>233.56</v>
      </c>
      <c r="V68" s="74">
        <v>-101.5</v>
      </c>
      <c r="W68">
        <v>200.43</v>
      </c>
      <c r="X68">
        <v>-100</v>
      </c>
      <c r="Y68">
        <v>-1.5</v>
      </c>
      <c r="Z68">
        <v>10.029999999999999</v>
      </c>
      <c r="AA68">
        <v>0</v>
      </c>
      <c r="AB68">
        <v>0.32</v>
      </c>
      <c r="AC68">
        <v>22.78</v>
      </c>
    </row>
    <row r="69" spans="7:29">
      <c r="G69" t="s">
        <v>111</v>
      </c>
      <c r="H69" s="73">
        <v>181.16</v>
      </c>
      <c r="I69" s="46">
        <v>0</v>
      </c>
      <c r="J69" s="46">
        <v>48.96</v>
      </c>
      <c r="K69" s="46">
        <v>7.34</v>
      </c>
      <c r="L69" s="46">
        <v>6.12</v>
      </c>
      <c r="M69" s="74">
        <v>0</v>
      </c>
      <c r="N69" s="73">
        <v>0</v>
      </c>
      <c r="O69" s="46">
        <v>-101</v>
      </c>
      <c r="P69" s="46">
        <v>0</v>
      </c>
      <c r="Q69" s="46">
        <v>0</v>
      </c>
      <c r="R69" s="46">
        <v>0</v>
      </c>
      <c r="S69" s="74">
        <v>0</v>
      </c>
      <c r="U69" s="73">
        <v>243.58</v>
      </c>
      <c r="V69" s="74">
        <v>-102.5</v>
      </c>
      <c r="W69">
        <v>181.16</v>
      </c>
      <c r="X69">
        <v>-101</v>
      </c>
      <c r="Y69">
        <v>-1.5</v>
      </c>
      <c r="Z69">
        <v>6.12</v>
      </c>
      <c r="AA69">
        <v>7.34</v>
      </c>
      <c r="AB69">
        <v>0</v>
      </c>
      <c r="AC69">
        <v>48.96</v>
      </c>
    </row>
    <row r="70" spans="7:29">
      <c r="G70" t="s">
        <v>112</v>
      </c>
      <c r="H70" s="73">
        <v>160.18</v>
      </c>
      <c r="I70" s="46">
        <v>0</v>
      </c>
      <c r="J70" s="46">
        <v>75.38</v>
      </c>
      <c r="K70" s="46">
        <v>5.65</v>
      </c>
      <c r="L70" s="46">
        <v>5.65</v>
      </c>
      <c r="M70" s="74">
        <v>0</v>
      </c>
      <c r="N70" s="73">
        <v>0</v>
      </c>
      <c r="O70" s="46">
        <v>-67</v>
      </c>
      <c r="P70" s="46">
        <v>0</v>
      </c>
      <c r="Q70" s="46">
        <v>0</v>
      </c>
      <c r="R70" s="46">
        <v>0</v>
      </c>
      <c r="S70" s="74">
        <v>0</v>
      </c>
      <c r="U70" s="73">
        <v>246.86</v>
      </c>
      <c r="V70" s="74">
        <v>-68.5</v>
      </c>
      <c r="W70">
        <v>160.18</v>
      </c>
      <c r="X70">
        <v>-67</v>
      </c>
      <c r="Y70">
        <v>-1.5</v>
      </c>
      <c r="Z70">
        <v>5.65</v>
      </c>
      <c r="AA70">
        <v>5.65</v>
      </c>
      <c r="AB70">
        <v>0</v>
      </c>
      <c r="AC70">
        <v>75.38</v>
      </c>
    </row>
    <row r="71" spans="7:29">
      <c r="G71" t="s">
        <v>113</v>
      </c>
      <c r="H71" s="73">
        <v>370.37</v>
      </c>
      <c r="I71" s="46">
        <v>0</v>
      </c>
      <c r="J71" s="46">
        <v>74.08</v>
      </c>
      <c r="K71" s="46">
        <v>4.04</v>
      </c>
      <c r="L71" s="46">
        <v>4.04</v>
      </c>
      <c r="M71" s="74">
        <v>0.03</v>
      </c>
      <c r="N71" s="73">
        <v>0</v>
      </c>
      <c r="O71" s="46">
        <v>-74</v>
      </c>
      <c r="P71" s="46">
        <v>0</v>
      </c>
      <c r="Q71" s="46">
        <v>0</v>
      </c>
      <c r="R71" s="46">
        <v>0</v>
      </c>
      <c r="S71" s="74">
        <v>0</v>
      </c>
      <c r="U71" s="73">
        <v>452.56</v>
      </c>
      <c r="V71" s="74">
        <v>-75.5</v>
      </c>
      <c r="W71">
        <v>370.37</v>
      </c>
      <c r="X71">
        <v>-74</v>
      </c>
      <c r="Y71">
        <v>-1.5</v>
      </c>
      <c r="Z71">
        <v>4.04</v>
      </c>
      <c r="AA71">
        <v>4.04</v>
      </c>
      <c r="AB71">
        <v>0.03</v>
      </c>
      <c r="AC71">
        <v>74.08</v>
      </c>
    </row>
    <row r="72" spans="7:29">
      <c r="G72" t="s">
        <v>114</v>
      </c>
      <c r="H72" s="73">
        <v>263.61</v>
      </c>
      <c r="I72" s="46">
        <v>0</v>
      </c>
      <c r="J72" s="46">
        <v>101.4</v>
      </c>
      <c r="K72" s="46">
        <v>3.58</v>
      </c>
      <c r="L72" s="46">
        <v>3.58</v>
      </c>
      <c r="M72" s="74">
        <v>0.23</v>
      </c>
      <c r="N72" s="73">
        <v>0</v>
      </c>
      <c r="O72" s="46">
        <v>-68</v>
      </c>
      <c r="P72" s="46">
        <v>0</v>
      </c>
      <c r="Q72" s="46">
        <v>0</v>
      </c>
      <c r="R72" s="46">
        <v>0</v>
      </c>
      <c r="S72" s="74">
        <v>0</v>
      </c>
      <c r="U72" s="73">
        <v>372.4</v>
      </c>
      <c r="V72" s="74">
        <v>-69.5</v>
      </c>
      <c r="W72">
        <v>263.61</v>
      </c>
      <c r="X72">
        <v>-68</v>
      </c>
      <c r="Y72">
        <v>-1.5</v>
      </c>
      <c r="Z72">
        <v>3.58</v>
      </c>
      <c r="AA72">
        <v>3.58</v>
      </c>
      <c r="AB72">
        <v>0.23</v>
      </c>
      <c r="AC72">
        <v>101.4</v>
      </c>
    </row>
    <row r="73" spans="7:29">
      <c r="G73" t="s">
        <v>115</v>
      </c>
      <c r="H73" s="73">
        <v>169.94</v>
      </c>
      <c r="I73" s="46">
        <v>0</v>
      </c>
      <c r="J73" s="46">
        <v>58.82</v>
      </c>
      <c r="K73" s="46">
        <v>3.13</v>
      </c>
      <c r="L73" s="46">
        <v>2.5099999999999998</v>
      </c>
      <c r="M73" s="74">
        <v>0.15</v>
      </c>
      <c r="N73" s="73">
        <v>0</v>
      </c>
      <c r="O73" s="46">
        <v>-60</v>
      </c>
      <c r="P73" s="46">
        <v>0</v>
      </c>
      <c r="Q73" s="46">
        <v>0</v>
      </c>
      <c r="R73" s="46">
        <v>0</v>
      </c>
      <c r="S73" s="74">
        <v>0</v>
      </c>
      <c r="U73" s="73">
        <v>234.55</v>
      </c>
      <c r="V73" s="74">
        <v>-61.5</v>
      </c>
      <c r="W73">
        <v>169.94</v>
      </c>
      <c r="X73">
        <v>-60</v>
      </c>
      <c r="Y73">
        <v>-1.5</v>
      </c>
      <c r="Z73">
        <v>2.5099999999999998</v>
      </c>
      <c r="AA73">
        <v>3.13</v>
      </c>
      <c r="AB73">
        <v>0.15</v>
      </c>
      <c r="AC73">
        <v>58.82</v>
      </c>
    </row>
    <row r="74" spans="7:29">
      <c r="G74" t="s">
        <v>116</v>
      </c>
      <c r="H74" s="73">
        <v>190.08</v>
      </c>
      <c r="I74" s="46">
        <v>0</v>
      </c>
      <c r="J74" s="46">
        <v>96.36</v>
      </c>
      <c r="K74" s="46">
        <v>3.21</v>
      </c>
      <c r="L74" s="46">
        <v>2.81</v>
      </c>
      <c r="M74" s="74">
        <v>0.22</v>
      </c>
      <c r="N74" s="73">
        <v>0</v>
      </c>
      <c r="O74" s="46">
        <v>-60</v>
      </c>
      <c r="P74" s="46">
        <v>0</v>
      </c>
      <c r="Q74" s="46">
        <v>0</v>
      </c>
      <c r="R74" s="46">
        <v>0</v>
      </c>
      <c r="S74" s="74">
        <v>0</v>
      </c>
      <c r="U74" s="73">
        <v>292.68</v>
      </c>
      <c r="V74" s="74">
        <v>-61.5</v>
      </c>
      <c r="W74">
        <v>190.08</v>
      </c>
      <c r="X74">
        <v>-60</v>
      </c>
      <c r="Y74">
        <v>-1.5</v>
      </c>
      <c r="Z74">
        <v>2.81</v>
      </c>
      <c r="AA74">
        <v>3.21</v>
      </c>
      <c r="AB74">
        <v>0.22</v>
      </c>
      <c r="AC74">
        <v>96.36</v>
      </c>
    </row>
    <row r="75" spans="7:29">
      <c r="G75" t="s">
        <v>117</v>
      </c>
      <c r="H75" s="73">
        <v>136.16999999999999</v>
      </c>
      <c r="I75" s="46">
        <v>0</v>
      </c>
      <c r="J75" s="46">
        <v>89.76</v>
      </c>
      <c r="K75" s="46">
        <v>3.59</v>
      </c>
      <c r="L75" s="46">
        <v>3.23</v>
      </c>
      <c r="M75" s="74">
        <v>0.24</v>
      </c>
      <c r="N75" s="73">
        <v>0</v>
      </c>
      <c r="O75" s="46">
        <v>-62</v>
      </c>
      <c r="P75" s="46">
        <v>0</v>
      </c>
      <c r="Q75" s="46">
        <v>0</v>
      </c>
      <c r="R75" s="46">
        <v>0</v>
      </c>
      <c r="S75" s="74">
        <v>0</v>
      </c>
      <c r="U75" s="73">
        <v>232.99</v>
      </c>
      <c r="V75" s="74">
        <v>-63.5</v>
      </c>
      <c r="W75">
        <v>136.16999999999999</v>
      </c>
      <c r="X75">
        <v>-62</v>
      </c>
      <c r="Y75">
        <v>-1.5</v>
      </c>
      <c r="Z75">
        <v>3.23</v>
      </c>
      <c r="AA75">
        <v>3.59</v>
      </c>
      <c r="AB75">
        <v>0.24</v>
      </c>
      <c r="AC75">
        <v>89.76</v>
      </c>
    </row>
    <row r="76" spans="7:29">
      <c r="G76" t="s">
        <v>118</v>
      </c>
      <c r="H76" s="73">
        <v>171.9</v>
      </c>
      <c r="I76" s="46">
        <v>0</v>
      </c>
      <c r="J76" s="46">
        <v>113.43</v>
      </c>
      <c r="K76" s="46">
        <v>4.12</v>
      </c>
      <c r="L76" s="46">
        <v>3.71</v>
      </c>
      <c r="M76" s="74">
        <v>0.24</v>
      </c>
      <c r="N76" s="73">
        <v>0</v>
      </c>
      <c r="O76" s="46">
        <v>-54</v>
      </c>
      <c r="P76" s="46">
        <v>0</v>
      </c>
      <c r="Q76" s="46">
        <v>0</v>
      </c>
      <c r="R76" s="46">
        <v>0</v>
      </c>
      <c r="S76" s="74">
        <v>0</v>
      </c>
      <c r="U76" s="73">
        <v>293.39999999999998</v>
      </c>
      <c r="V76" s="74">
        <v>-55.5</v>
      </c>
      <c r="W76">
        <v>171.9</v>
      </c>
      <c r="X76">
        <v>-54</v>
      </c>
      <c r="Y76">
        <v>-1.5</v>
      </c>
      <c r="Z76">
        <v>3.71</v>
      </c>
      <c r="AA76">
        <v>4.12</v>
      </c>
      <c r="AB76">
        <v>0.24</v>
      </c>
      <c r="AC76">
        <v>113.43</v>
      </c>
    </row>
    <row r="77" spans="7:29">
      <c r="G77" t="s">
        <v>119</v>
      </c>
      <c r="H77" s="73">
        <v>71.930000000000007</v>
      </c>
      <c r="I77" s="46">
        <v>0</v>
      </c>
      <c r="J77" s="46">
        <v>42.82</v>
      </c>
      <c r="K77" s="46">
        <v>4.57</v>
      </c>
      <c r="L77" s="46">
        <v>4.2300000000000004</v>
      </c>
      <c r="M77" s="74">
        <v>0.33</v>
      </c>
      <c r="N77" s="73">
        <v>0</v>
      </c>
      <c r="O77" s="46">
        <v>-50</v>
      </c>
      <c r="P77" s="46">
        <v>0</v>
      </c>
      <c r="Q77" s="46">
        <v>0</v>
      </c>
      <c r="R77" s="46">
        <v>0</v>
      </c>
      <c r="S77" s="74">
        <v>0</v>
      </c>
      <c r="U77" s="73">
        <v>123.88</v>
      </c>
      <c r="V77" s="74">
        <v>-51.5</v>
      </c>
      <c r="W77">
        <v>71.930000000000007</v>
      </c>
      <c r="X77">
        <v>-50</v>
      </c>
      <c r="Y77">
        <v>-1.5</v>
      </c>
      <c r="Z77">
        <v>4.2300000000000004</v>
      </c>
      <c r="AA77">
        <v>4.57</v>
      </c>
      <c r="AB77">
        <v>0.33</v>
      </c>
      <c r="AC77">
        <v>42.82</v>
      </c>
    </row>
    <row r="78" spans="7:29">
      <c r="G78" t="s">
        <v>120</v>
      </c>
      <c r="H78" s="73">
        <v>115.35</v>
      </c>
      <c r="I78" s="46">
        <v>0</v>
      </c>
      <c r="J78" s="46">
        <v>28</v>
      </c>
      <c r="K78" s="46">
        <v>3.36</v>
      </c>
      <c r="L78" s="46">
        <v>4.1399999999999997</v>
      </c>
      <c r="M78" s="74">
        <v>0.33</v>
      </c>
      <c r="N78" s="73">
        <v>0</v>
      </c>
      <c r="O78" s="46">
        <v>-58</v>
      </c>
      <c r="P78" s="46">
        <v>0</v>
      </c>
      <c r="Q78" s="46">
        <v>0</v>
      </c>
      <c r="R78" s="46">
        <v>0</v>
      </c>
      <c r="S78" s="74">
        <v>0</v>
      </c>
      <c r="U78" s="73">
        <v>151.18</v>
      </c>
      <c r="V78" s="74">
        <v>-59.5</v>
      </c>
      <c r="W78">
        <v>115.35</v>
      </c>
      <c r="X78">
        <v>-58</v>
      </c>
      <c r="Y78">
        <v>-1.5</v>
      </c>
      <c r="Z78">
        <v>4.1399999999999997</v>
      </c>
      <c r="AA78">
        <v>3.36</v>
      </c>
      <c r="AB78">
        <v>0.33</v>
      </c>
      <c r="AC78">
        <v>28</v>
      </c>
    </row>
    <row r="79" spans="7:29">
      <c r="G79" t="s">
        <v>121</v>
      </c>
      <c r="H79" s="73">
        <v>48.98</v>
      </c>
      <c r="I79" s="46">
        <v>0</v>
      </c>
      <c r="J79" s="46">
        <v>22.04</v>
      </c>
      <c r="K79" s="46">
        <v>3.67</v>
      </c>
      <c r="L79" s="46">
        <v>4.29</v>
      </c>
      <c r="M79" s="74">
        <v>0.35</v>
      </c>
      <c r="N79" s="73">
        <v>0</v>
      </c>
      <c r="O79" s="46">
        <v>-69</v>
      </c>
      <c r="P79" s="46">
        <v>0</v>
      </c>
      <c r="Q79" s="46">
        <v>0</v>
      </c>
      <c r="R79" s="46">
        <v>0</v>
      </c>
      <c r="S79" s="74">
        <v>0</v>
      </c>
      <c r="U79" s="73">
        <v>79.33</v>
      </c>
      <c r="V79" s="74">
        <v>-70.5</v>
      </c>
      <c r="W79">
        <v>48.98</v>
      </c>
      <c r="X79">
        <v>-69</v>
      </c>
      <c r="Y79">
        <v>-1.5</v>
      </c>
      <c r="Z79">
        <v>4.29</v>
      </c>
      <c r="AA79">
        <v>3.67</v>
      </c>
      <c r="AB79">
        <v>0.35</v>
      </c>
      <c r="AC79">
        <v>22.04</v>
      </c>
    </row>
    <row r="80" spans="7:29">
      <c r="G80" t="s">
        <v>122</v>
      </c>
      <c r="H80" s="73">
        <v>41.64</v>
      </c>
      <c r="I80" s="46">
        <v>0</v>
      </c>
      <c r="J80" s="46">
        <v>27.77</v>
      </c>
      <c r="K80" s="46">
        <v>3.79</v>
      </c>
      <c r="L80" s="46">
        <v>4.16</v>
      </c>
      <c r="M80" s="74">
        <v>0.34</v>
      </c>
      <c r="N80" s="73">
        <v>0</v>
      </c>
      <c r="O80" s="46">
        <v>-52</v>
      </c>
      <c r="P80" s="46">
        <v>0</v>
      </c>
      <c r="Q80" s="46">
        <v>0</v>
      </c>
      <c r="R80" s="46">
        <v>0</v>
      </c>
      <c r="S80" s="74">
        <v>0</v>
      </c>
      <c r="U80" s="73">
        <v>77.7</v>
      </c>
      <c r="V80" s="74">
        <v>-53.5</v>
      </c>
      <c r="W80">
        <v>41.64</v>
      </c>
      <c r="X80">
        <v>-52</v>
      </c>
      <c r="Y80">
        <v>-1.5</v>
      </c>
      <c r="Z80">
        <v>4.16</v>
      </c>
      <c r="AA80">
        <v>3.79</v>
      </c>
      <c r="AB80">
        <v>0.34</v>
      </c>
      <c r="AC80">
        <v>27.77</v>
      </c>
    </row>
    <row r="81" spans="7:29">
      <c r="G81" t="s">
        <v>123</v>
      </c>
      <c r="H81" s="73">
        <v>51.5</v>
      </c>
      <c r="I81" s="46">
        <v>0</v>
      </c>
      <c r="J81" s="46">
        <v>0</v>
      </c>
      <c r="K81" s="46">
        <v>5.52</v>
      </c>
      <c r="L81" s="46">
        <v>5.92</v>
      </c>
      <c r="M81" s="74">
        <v>0.38</v>
      </c>
      <c r="N81" s="73">
        <v>0</v>
      </c>
      <c r="O81" s="46">
        <v>-62</v>
      </c>
      <c r="P81" s="46">
        <v>-31</v>
      </c>
      <c r="Q81" s="46">
        <v>0</v>
      </c>
      <c r="R81" s="46">
        <v>0</v>
      </c>
      <c r="S81" s="74">
        <v>0</v>
      </c>
      <c r="U81" s="73">
        <v>63.32</v>
      </c>
      <c r="V81" s="74">
        <v>-94.5</v>
      </c>
      <c r="W81">
        <v>51.5</v>
      </c>
      <c r="X81">
        <v>-62</v>
      </c>
      <c r="Y81">
        <v>-1.5</v>
      </c>
      <c r="Z81">
        <v>5.92</v>
      </c>
      <c r="AA81">
        <v>5.52</v>
      </c>
      <c r="AB81">
        <v>0.38</v>
      </c>
      <c r="AC81">
        <v>-31</v>
      </c>
    </row>
    <row r="82" spans="7:29">
      <c r="G82" t="s">
        <v>124</v>
      </c>
      <c r="H82" s="73">
        <v>42.53</v>
      </c>
      <c r="I82" s="46">
        <v>0</v>
      </c>
      <c r="J82" s="46">
        <v>0</v>
      </c>
      <c r="K82" s="46">
        <v>4.17</v>
      </c>
      <c r="L82" s="46">
        <v>6.65</v>
      </c>
      <c r="M82" s="74">
        <v>0.34</v>
      </c>
      <c r="N82" s="73">
        <v>0</v>
      </c>
      <c r="O82" s="46">
        <v>-63</v>
      </c>
      <c r="P82" s="46">
        <v>-29</v>
      </c>
      <c r="Q82" s="46">
        <v>0</v>
      </c>
      <c r="R82" s="46">
        <v>0</v>
      </c>
      <c r="S82" s="74">
        <v>0</v>
      </c>
      <c r="U82" s="73">
        <v>53.69</v>
      </c>
      <c r="V82" s="74">
        <v>-93.5</v>
      </c>
      <c r="W82">
        <v>42.53</v>
      </c>
      <c r="X82">
        <v>-63</v>
      </c>
      <c r="Y82">
        <v>-1.5</v>
      </c>
      <c r="Z82">
        <v>6.65</v>
      </c>
      <c r="AA82">
        <v>4.17</v>
      </c>
      <c r="AB82">
        <v>0.34</v>
      </c>
      <c r="AC82">
        <v>-29</v>
      </c>
    </row>
    <row r="83" spans="7:29">
      <c r="G83" t="s">
        <v>125</v>
      </c>
      <c r="H83" s="73">
        <v>70.73</v>
      </c>
      <c r="I83" s="46">
        <v>0</v>
      </c>
      <c r="J83" s="46">
        <v>0</v>
      </c>
      <c r="K83" s="46">
        <v>4.53</v>
      </c>
      <c r="L83" s="46">
        <v>8.91</v>
      </c>
      <c r="M83" s="74">
        <v>0.45</v>
      </c>
      <c r="N83" s="73">
        <v>0</v>
      </c>
      <c r="O83" s="46">
        <v>-115</v>
      </c>
      <c r="P83" s="46">
        <v>-50</v>
      </c>
      <c r="Q83" s="46">
        <v>0</v>
      </c>
      <c r="R83" s="46">
        <v>0</v>
      </c>
      <c r="S83" s="74">
        <v>0</v>
      </c>
      <c r="U83" s="73">
        <v>84.62</v>
      </c>
      <c r="V83" s="74">
        <v>-166.5</v>
      </c>
      <c r="W83">
        <v>70.73</v>
      </c>
      <c r="X83">
        <v>-115</v>
      </c>
      <c r="Y83">
        <v>-1.5</v>
      </c>
      <c r="Z83">
        <v>8.91</v>
      </c>
      <c r="AA83">
        <v>4.53</v>
      </c>
      <c r="AB83">
        <v>0.45</v>
      </c>
      <c r="AC83">
        <v>-50</v>
      </c>
    </row>
    <row r="84" spans="7:29">
      <c r="G84" t="s">
        <v>126</v>
      </c>
      <c r="H84" s="73">
        <v>32.46</v>
      </c>
      <c r="I84" s="46">
        <v>0</v>
      </c>
      <c r="J84" s="46">
        <v>0</v>
      </c>
      <c r="K84" s="46">
        <v>3.86</v>
      </c>
      <c r="L84" s="46">
        <v>12.05</v>
      </c>
      <c r="M84" s="74">
        <v>0.5</v>
      </c>
      <c r="N84" s="73">
        <v>0</v>
      </c>
      <c r="O84" s="46">
        <v>-130</v>
      </c>
      <c r="P84" s="46">
        <v>-60</v>
      </c>
      <c r="Q84" s="46">
        <v>0</v>
      </c>
      <c r="R84" s="46">
        <v>0</v>
      </c>
      <c r="S84" s="74">
        <v>0</v>
      </c>
      <c r="U84" s="73">
        <v>48.87</v>
      </c>
      <c r="V84" s="74">
        <v>-191.5</v>
      </c>
      <c r="W84">
        <v>32.46</v>
      </c>
      <c r="X84">
        <v>-130</v>
      </c>
      <c r="Y84">
        <v>-1.5</v>
      </c>
      <c r="Z84">
        <v>12.05</v>
      </c>
      <c r="AA84">
        <v>3.86</v>
      </c>
      <c r="AB84">
        <v>0.5</v>
      </c>
      <c r="AC84">
        <v>-60</v>
      </c>
    </row>
    <row r="85" spans="7:29">
      <c r="G85" t="s">
        <v>127</v>
      </c>
      <c r="H85" s="73">
        <v>19.03</v>
      </c>
      <c r="I85" s="46">
        <v>0</v>
      </c>
      <c r="J85" s="46">
        <v>0</v>
      </c>
      <c r="K85" s="46">
        <v>8.65</v>
      </c>
      <c r="L85" s="46">
        <v>22.07</v>
      </c>
      <c r="M85" s="74">
        <v>0.78</v>
      </c>
      <c r="N85" s="73">
        <v>0</v>
      </c>
      <c r="O85" s="46">
        <v>-149</v>
      </c>
      <c r="P85" s="46">
        <v>-135</v>
      </c>
      <c r="Q85" s="46">
        <v>0</v>
      </c>
      <c r="R85" s="46">
        <v>0</v>
      </c>
      <c r="S85" s="74">
        <v>0</v>
      </c>
      <c r="U85" s="73">
        <v>50.53</v>
      </c>
      <c r="V85" s="74">
        <v>-285.5</v>
      </c>
      <c r="W85">
        <v>19.03</v>
      </c>
      <c r="X85">
        <v>-149</v>
      </c>
      <c r="Y85">
        <v>-1.5</v>
      </c>
      <c r="Z85">
        <v>22.07</v>
      </c>
      <c r="AA85">
        <v>8.65</v>
      </c>
      <c r="AB85">
        <v>0.78</v>
      </c>
      <c r="AC85">
        <v>-135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9.61</v>
      </c>
      <c r="L86" s="46">
        <v>24.12</v>
      </c>
      <c r="M86" s="74">
        <v>0.1</v>
      </c>
      <c r="N86" s="73">
        <v>-82</v>
      </c>
      <c r="O86" s="46">
        <v>-152</v>
      </c>
      <c r="P86" s="46">
        <v>-145</v>
      </c>
      <c r="Q86" s="46">
        <v>0</v>
      </c>
      <c r="R86" s="46">
        <v>0</v>
      </c>
      <c r="S86" s="74">
        <v>0</v>
      </c>
      <c r="U86" s="73">
        <v>33.83</v>
      </c>
      <c r="V86" s="74">
        <v>-380.5</v>
      </c>
      <c r="W86">
        <v>-82</v>
      </c>
      <c r="X86">
        <v>-152</v>
      </c>
      <c r="Y86">
        <v>-1.5</v>
      </c>
      <c r="Z86">
        <v>24.12</v>
      </c>
      <c r="AA86">
        <v>9.61</v>
      </c>
      <c r="AB86">
        <v>0.1</v>
      </c>
      <c r="AC86">
        <v>-145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9.61</v>
      </c>
      <c r="L87" s="46">
        <v>23.26</v>
      </c>
      <c r="M87" s="74">
        <v>0.1</v>
      </c>
      <c r="N87" s="73">
        <v>-42</v>
      </c>
      <c r="O87" s="46">
        <v>-11</v>
      </c>
      <c r="P87" s="46">
        <v>-145</v>
      </c>
      <c r="Q87" s="46">
        <v>0</v>
      </c>
      <c r="R87" s="46">
        <v>0</v>
      </c>
      <c r="S87" s="74">
        <v>0</v>
      </c>
      <c r="U87" s="73">
        <v>32.97</v>
      </c>
      <c r="V87" s="74">
        <v>-199.5</v>
      </c>
      <c r="W87">
        <v>-42</v>
      </c>
      <c r="X87">
        <v>-11</v>
      </c>
      <c r="Y87">
        <v>-1.5</v>
      </c>
      <c r="Z87">
        <v>23.26</v>
      </c>
      <c r="AA87">
        <v>9.61</v>
      </c>
      <c r="AB87">
        <v>0.1</v>
      </c>
      <c r="AC87">
        <v>-145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9.61</v>
      </c>
      <c r="L88" s="46">
        <v>22.59</v>
      </c>
      <c r="M88" s="74">
        <v>0</v>
      </c>
      <c r="N88" s="73">
        <v>-48</v>
      </c>
      <c r="O88" s="46">
        <v>-11</v>
      </c>
      <c r="P88" s="46">
        <v>-150</v>
      </c>
      <c r="Q88" s="46">
        <v>0</v>
      </c>
      <c r="R88" s="46">
        <v>0</v>
      </c>
      <c r="S88" s="74">
        <v>0</v>
      </c>
      <c r="U88" s="73">
        <v>32.200000000000003</v>
      </c>
      <c r="V88" s="74">
        <v>-210.5</v>
      </c>
      <c r="W88">
        <v>-48</v>
      </c>
      <c r="X88">
        <v>-11</v>
      </c>
      <c r="Y88">
        <v>-1.5</v>
      </c>
      <c r="Z88">
        <v>22.59</v>
      </c>
      <c r="AA88">
        <v>9.61</v>
      </c>
      <c r="AB88">
        <v>0</v>
      </c>
      <c r="AC88">
        <v>-150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9.61</v>
      </c>
      <c r="L89" s="46">
        <v>26.53</v>
      </c>
      <c r="M89" s="74">
        <v>0.1</v>
      </c>
      <c r="N89" s="73">
        <v>-47</v>
      </c>
      <c r="O89" s="46">
        <v>-29</v>
      </c>
      <c r="P89" s="46">
        <v>-5</v>
      </c>
      <c r="Q89" s="46">
        <v>0</v>
      </c>
      <c r="R89" s="46">
        <v>0</v>
      </c>
      <c r="S89" s="74">
        <v>0</v>
      </c>
      <c r="U89" s="73">
        <v>36.24</v>
      </c>
      <c r="V89" s="74">
        <v>-82.5</v>
      </c>
      <c r="W89">
        <v>-47</v>
      </c>
      <c r="X89">
        <v>-29</v>
      </c>
      <c r="Y89">
        <v>-1.5</v>
      </c>
      <c r="Z89">
        <v>26.53</v>
      </c>
      <c r="AA89">
        <v>9.61</v>
      </c>
      <c r="AB89">
        <v>0.1</v>
      </c>
      <c r="AC89">
        <v>-5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9.61</v>
      </c>
      <c r="L90" s="46">
        <v>25.19</v>
      </c>
      <c r="M90" s="74">
        <v>0</v>
      </c>
      <c r="N90" s="73">
        <v>-32</v>
      </c>
      <c r="O90" s="46">
        <v>-47</v>
      </c>
      <c r="P90" s="46">
        <v>-15</v>
      </c>
      <c r="Q90" s="46">
        <v>0</v>
      </c>
      <c r="R90" s="46">
        <v>0</v>
      </c>
      <c r="S90" s="74">
        <v>0</v>
      </c>
      <c r="U90" s="73">
        <v>34.799999999999997</v>
      </c>
      <c r="V90" s="74">
        <v>-95.5</v>
      </c>
      <c r="W90">
        <v>-32</v>
      </c>
      <c r="X90">
        <v>-47</v>
      </c>
      <c r="Y90">
        <v>-1.5</v>
      </c>
      <c r="Z90">
        <v>25.19</v>
      </c>
      <c r="AA90">
        <v>9.61</v>
      </c>
      <c r="AB90">
        <v>0</v>
      </c>
      <c r="AC90">
        <v>-15</v>
      </c>
    </row>
    <row r="91" spans="7:29">
      <c r="G91" t="s">
        <v>133</v>
      </c>
      <c r="H91" s="73">
        <v>8.65</v>
      </c>
      <c r="I91" s="46">
        <v>0</v>
      </c>
      <c r="J91" s="46">
        <v>9.61</v>
      </c>
      <c r="K91" s="46">
        <v>0</v>
      </c>
      <c r="L91" s="46">
        <v>23.07</v>
      </c>
      <c r="M91" s="74">
        <v>0</v>
      </c>
      <c r="N91" s="73">
        <v>0</v>
      </c>
      <c r="O91" s="46">
        <v>-78</v>
      </c>
      <c r="P91" s="46">
        <v>0</v>
      </c>
      <c r="Q91" s="46">
        <v>0</v>
      </c>
      <c r="R91" s="46">
        <v>0</v>
      </c>
      <c r="S91" s="74">
        <v>0</v>
      </c>
      <c r="U91" s="73">
        <v>41.33</v>
      </c>
      <c r="V91" s="74">
        <v>-79.5</v>
      </c>
      <c r="W91">
        <v>8.65</v>
      </c>
      <c r="X91">
        <v>-78</v>
      </c>
      <c r="Y91">
        <v>-1.5</v>
      </c>
      <c r="Z91">
        <v>23.07</v>
      </c>
      <c r="AA91">
        <v>0</v>
      </c>
      <c r="AB91">
        <v>0</v>
      </c>
      <c r="AC91">
        <v>9.61</v>
      </c>
    </row>
    <row r="92" spans="7:29">
      <c r="G92" t="s">
        <v>134</v>
      </c>
      <c r="H92" s="73">
        <v>12.5</v>
      </c>
      <c r="I92" s="46">
        <v>0</v>
      </c>
      <c r="J92" s="46">
        <v>0</v>
      </c>
      <c r="K92" s="46">
        <v>0</v>
      </c>
      <c r="L92" s="46">
        <v>21.33</v>
      </c>
      <c r="M92" s="74">
        <v>0.1</v>
      </c>
      <c r="N92" s="73">
        <v>0</v>
      </c>
      <c r="O92" s="46">
        <v>-99</v>
      </c>
      <c r="P92" s="46">
        <v>0</v>
      </c>
      <c r="Q92" s="46">
        <v>0</v>
      </c>
      <c r="R92" s="46">
        <v>0</v>
      </c>
      <c r="S92" s="74">
        <v>0</v>
      </c>
      <c r="U92" s="73">
        <v>33.93</v>
      </c>
      <c r="V92" s="74">
        <v>-100.5</v>
      </c>
      <c r="W92">
        <v>12.5</v>
      </c>
      <c r="X92">
        <v>-99</v>
      </c>
      <c r="Y92">
        <v>-1.5</v>
      </c>
      <c r="Z92">
        <v>21.33</v>
      </c>
      <c r="AA92">
        <v>0</v>
      </c>
      <c r="AB92">
        <v>0.1</v>
      </c>
      <c r="AC92">
        <v>0</v>
      </c>
    </row>
    <row r="93" spans="7:29">
      <c r="G93" t="s">
        <v>135</v>
      </c>
      <c r="H93" s="73">
        <v>17.3</v>
      </c>
      <c r="I93" s="46">
        <v>0</v>
      </c>
      <c r="J93" s="46">
        <v>0</v>
      </c>
      <c r="K93" s="46">
        <v>0</v>
      </c>
      <c r="L93" s="46">
        <v>19.32</v>
      </c>
      <c r="M93" s="74">
        <v>0.1</v>
      </c>
      <c r="N93" s="73">
        <v>0</v>
      </c>
      <c r="O93" s="46">
        <v>-107</v>
      </c>
      <c r="P93" s="46">
        <v>-10</v>
      </c>
      <c r="Q93" s="46">
        <v>0</v>
      </c>
      <c r="R93" s="46">
        <v>0</v>
      </c>
      <c r="S93" s="74">
        <v>0</v>
      </c>
      <c r="U93" s="73">
        <v>36.72</v>
      </c>
      <c r="V93" s="74">
        <v>-118.5</v>
      </c>
      <c r="W93">
        <v>17.3</v>
      </c>
      <c r="X93">
        <v>-107</v>
      </c>
      <c r="Y93">
        <v>-1.5</v>
      </c>
      <c r="Z93">
        <v>19.32</v>
      </c>
      <c r="AA93">
        <v>0</v>
      </c>
      <c r="AB93">
        <v>0.1</v>
      </c>
      <c r="AC93">
        <v>-10</v>
      </c>
    </row>
    <row r="94" spans="7:29">
      <c r="G94" t="s">
        <v>136</v>
      </c>
      <c r="H94" s="73">
        <v>29.79</v>
      </c>
      <c r="I94" s="46">
        <v>0</v>
      </c>
      <c r="J94" s="46">
        <v>0</v>
      </c>
      <c r="K94" s="46">
        <v>0</v>
      </c>
      <c r="L94" s="46">
        <v>17.690000000000001</v>
      </c>
      <c r="M94" s="74">
        <v>0</v>
      </c>
      <c r="N94" s="73">
        <v>0</v>
      </c>
      <c r="O94" s="46">
        <v>-129</v>
      </c>
      <c r="P94" s="46">
        <v>0</v>
      </c>
      <c r="Q94" s="46">
        <v>0</v>
      </c>
      <c r="R94" s="46">
        <v>0</v>
      </c>
      <c r="S94" s="74">
        <v>0</v>
      </c>
      <c r="U94" s="73">
        <v>47.48</v>
      </c>
      <c r="V94" s="74">
        <v>-130.5</v>
      </c>
      <c r="W94">
        <v>29.79</v>
      </c>
      <c r="X94">
        <v>-129</v>
      </c>
      <c r="Y94">
        <v>-1.5</v>
      </c>
      <c r="Z94">
        <v>17.690000000000001</v>
      </c>
      <c r="AA94">
        <v>0</v>
      </c>
      <c r="AB94">
        <v>0</v>
      </c>
      <c r="AC94">
        <v>0</v>
      </c>
    </row>
    <row r="95" spans="7:29">
      <c r="G95" t="s">
        <v>137</v>
      </c>
      <c r="H95" s="73">
        <v>23.07</v>
      </c>
      <c r="I95" s="46">
        <v>0</v>
      </c>
      <c r="J95" s="46">
        <v>14.42</v>
      </c>
      <c r="K95" s="46">
        <v>0</v>
      </c>
      <c r="L95" s="46">
        <v>16.34</v>
      </c>
      <c r="M95" s="74">
        <v>0</v>
      </c>
      <c r="N95" s="73">
        <v>0</v>
      </c>
      <c r="O95" s="46">
        <v>-113</v>
      </c>
      <c r="P95" s="46">
        <v>0</v>
      </c>
      <c r="Q95" s="46">
        <v>0</v>
      </c>
      <c r="R95" s="46">
        <v>0</v>
      </c>
      <c r="S95" s="74">
        <v>0</v>
      </c>
      <c r="U95" s="73">
        <v>53.83</v>
      </c>
      <c r="V95" s="74">
        <v>-114.5</v>
      </c>
      <c r="W95">
        <v>23.07</v>
      </c>
      <c r="X95">
        <v>-113</v>
      </c>
      <c r="Y95">
        <v>-1.5</v>
      </c>
      <c r="Z95">
        <v>16.34</v>
      </c>
      <c r="AA95">
        <v>0</v>
      </c>
      <c r="AB95">
        <v>0</v>
      </c>
      <c r="AC95">
        <v>14.42</v>
      </c>
    </row>
    <row r="96" spans="7:29">
      <c r="G96" t="s">
        <v>138</v>
      </c>
      <c r="H96" s="73">
        <v>17.3</v>
      </c>
      <c r="I96" s="46">
        <v>0</v>
      </c>
      <c r="J96" s="46">
        <v>6.73</v>
      </c>
      <c r="K96" s="46">
        <v>0</v>
      </c>
      <c r="L96" s="46">
        <v>14.42</v>
      </c>
      <c r="M96" s="74">
        <v>0</v>
      </c>
      <c r="N96" s="73">
        <v>0</v>
      </c>
      <c r="O96" s="46">
        <v>-144</v>
      </c>
      <c r="P96" s="46">
        <v>0</v>
      </c>
      <c r="Q96" s="46">
        <v>0</v>
      </c>
      <c r="R96" s="46">
        <v>0</v>
      </c>
      <c r="S96" s="74">
        <v>0</v>
      </c>
      <c r="U96" s="73">
        <v>38.450000000000003</v>
      </c>
      <c r="V96" s="74">
        <v>-145.5</v>
      </c>
      <c r="W96">
        <v>17.3</v>
      </c>
      <c r="X96">
        <v>-144</v>
      </c>
      <c r="Y96">
        <v>-1.5</v>
      </c>
      <c r="Z96">
        <v>14.42</v>
      </c>
      <c r="AA96">
        <v>0</v>
      </c>
      <c r="AB96">
        <v>0</v>
      </c>
      <c r="AC96">
        <v>6.73</v>
      </c>
    </row>
    <row r="97" spans="1:83">
      <c r="G97" t="s">
        <v>139</v>
      </c>
      <c r="H97" s="73">
        <v>22.11</v>
      </c>
      <c r="I97" s="46">
        <v>0</v>
      </c>
      <c r="J97" s="46">
        <v>0</v>
      </c>
      <c r="K97" s="46">
        <v>0</v>
      </c>
      <c r="L97" s="46">
        <v>12.69</v>
      </c>
      <c r="M97" s="74">
        <v>0</v>
      </c>
      <c r="N97" s="73">
        <v>0</v>
      </c>
      <c r="O97" s="46">
        <v>-138</v>
      </c>
      <c r="P97" s="46">
        <v>0</v>
      </c>
      <c r="Q97" s="46">
        <v>0</v>
      </c>
      <c r="R97" s="46">
        <v>0</v>
      </c>
      <c r="S97" s="74">
        <v>0</v>
      </c>
      <c r="U97" s="73">
        <v>34.799999999999997</v>
      </c>
      <c r="V97" s="74">
        <v>-139.5</v>
      </c>
      <c r="W97">
        <v>22.11</v>
      </c>
      <c r="X97">
        <v>-138</v>
      </c>
      <c r="Y97">
        <v>-1.5</v>
      </c>
      <c r="Z97">
        <v>12.69</v>
      </c>
      <c r="AA97">
        <v>0</v>
      </c>
      <c r="AB97">
        <v>0</v>
      </c>
      <c r="AC97">
        <v>0</v>
      </c>
    </row>
    <row r="98" spans="1:83">
      <c r="G98" t="s">
        <v>140</v>
      </c>
      <c r="H98" s="73">
        <v>27.87</v>
      </c>
      <c r="I98" s="46">
        <v>0</v>
      </c>
      <c r="J98" s="46">
        <v>0</v>
      </c>
      <c r="K98" s="46">
        <v>0</v>
      </c>
      <c r="L98" s="46">
        <v>12.5</v>
      </c>
      <c r="M98" s="74">
        <v>0</v>
      </c>
      <c r="N98" s="73">
        <v>0</v>
      </c>
      <c r="O98" s="46">
        <v>-131</v>
      </c>
      <c r="P98" s="46">
        <v>0</v>
      </c>
      <c r="Q98" s="46">
        <v>0</v>
      </c>
      <c r="R98" s="46">
        <v>0</v>
      </c>
      <c r="S98" s="74">
        <v>0</v>
      </c>
      <c r="U98" s="73">
        <v>40.369999999999997</v>
      </c>
      <c r="V98" s="74">
        <v>-132.5</v>
      </c>
      <c r="W98">
        <v>27.87</v>
      </c>
      <c r="X98">
        <v>-131</v>
      </c>
      <c r="Y98">
        <v>-1.5</v>
      </c>
      <c r="Z98">
        <v>12.5</v>
      </c>
      <c r="AA98">
        <v>0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3.3157300000000007</v>
      </c>
      <c r="I99" s="69">
        <f t="shared" ref="I99:BQ99" si="1">SUM(I3:I98)/4000</f>
        <v>3.79875E-2</v>
      </c>
      <c r="J99" s="69">
        <f t="shared" si="1"/>
        <v>1.0782324999999999</v>
      </c>
      <c r="K99" s="69">
        <f t="shared" si="1"/>
        <v>3.3024999999999999E-2</v>
      </c>
      <c r="L99" s="69">
        <f t="shared" si="1"/>
        <v>0.2506275</v>
      </c>
      <c r="M99" s="69">
        <f t="shared" si="1"/>
        <v>1.9749999999999998E-3</v>
      </c>
      <c r="N99" s="68">
        <f t="shared" si="1"/>
        <v>-0.34549999999999997</v>
      </c>
      <c r="O99" s="69">
        <f t="shared" si="1"/>
        <v>-1.1372500000000001</v>
      </c>
      <c r="P99" s="69">
        <f t="shared" si="1"/>
        <v>-0.27600000000000002</v>
      </c>
      <c r="Q99" s="69">
        <f t="shared" si="1"/>
        <v>-0.12969999999999998</v>
      </c>
      <c r="R99" s="69">
        <f t="shared" si="1"/>
        <v>0</v>
      </c>
      <c r="S99" s="70">
        <f t="shared" si="1"/>
        <v>0</v>
      </c>
      <c r="U99" s="68">
        <f t="shared" si="1"/>
        <v>4.7175775000000018</v>
      </c>
      <c r="V99" s="70">
        <f t="shared" si="1"/>
        <v>-1.9214500000000001</v>
      </c>
      <c r="W99">
        <f t="shared" si="1"/>
        <v>2.9702300000000008</v>
      </c>
      <c r="X99">
        <f t="shared" si="1"/>
        <v>-1.0992625</v>
      </c>
      <c r="Y99">
        <f t="shared" si="1"/>
        <v>-3.3000000000000002E-2</v>
      </c>
      <c r="Z99">
        <f t="shared" si="1"/>
        <v>0.2506275</v>
      </c>
      <c r="AA99">
        <f t="shared" si="1"/>
        <v>-9.6674999999999969E-2</v>
      </c>
      <c r="AB99">
        <f t="shared" si="1"/>
        <v>1.9749999999999998E-3</v>
      </c>
      <c r="AC99">
        <f t="shared" si="1"/>
        <v>0.80223250000000013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1.28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1.28</v>
      </c>
      <c r="W31">
        <v>0</v>
      </c>
      <c r="X31">
        <v>0</v>
      </c>
      <c r="Y31">
        <v>0</v>
      </c>
      <c r="Z31">
        <v>1.28</v>
      </c>
    </row>
    <row r="32" spans="7:26">
      <c r="G32" t="s">
        <v>74</v>
      </c>
      <c r="H32" s="73">
        <v>13.38</v>
      </c>
      <c r="I32" s="46">
        <v>0</v>
      </c>
      <c r="J32" s="46">
        <v>0</v>
      </c>
      <c r="K32" s="46">
        <v>0</v>
      </c>
      <c r="L32" s="46">
        <v>0</v>
      </c>
      <c r="M32" s="74">
        <v>0.57999999999999996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13.96</v>
      </c>
      <c r="W32">
        <v>13.38</v>
      </c>
      <c r="X32">
        <v>0</v>
      </c>
      <c r="Y32">
        <v>0</v>
      </c>
      <c r="Z32">
        <v>0.57999999999999996</v>
      </c>
    </row>
    <row r="33" spans="7:26">
      <c r="G33" t="s">
        <v>75</v>
      </c>
      <c r="H33" s="73">
        <v>37.68</v>
      </c>
      <c r="I33" s="46">
        <v>5.89</v>
      </c>
      <c r="J33" s="46">
        <v>0</v>
      </c>
      <c r="K33" s="46">
        <v>2.11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45.68</v>
      </c>
      <c r="W33">
        <v>37.68</v>
      </c>
      <c r="X33">
        <v>5.89</v>
      </c>
      <c r="Y33">
        <v>2.11</v>
      </c>
      <c r="Z33">
        <v>0</v>
      </c>
    </row>
    <row r="34" spans="7:26">
      <c r="G34" t="s">
        <v>76</v>
      </c>
      <c r="H34" s="73">
        <v>42.72</v>
      </c>
      <c r="I34" s="46">
        <v>12.98</v>
      </c>
      <c r="J34" s="46">
        <v>0</v>
      </c>
      <c r="K34" s="46">
        <v>4.1399999999999997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59.84</v>
      </c>
      <c r="W34">
        <v>42.72</v>
      </c>
      <c r="X34">
        <v>12.98</v>
      </c>
      <c r="Y34">
        <v>4.1399999999999997</v>
      </c>
      <c r="Z34">
        <v>0</v>
      </c>
    </row>
    <row r="35" spans="7:26">
      <c r="G35" t="s">
        <v>77</v>
      </c>
      <c r="H35" s="73">
        <v>35.69</v>
      </c>
      <c r="I35" s="46">
        <v>21.96</v>
      </c>
      <c r="J35" s="46">
        <v>0</v>
      </c>
      <c r="K35" s="46">
        <v>7.02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64.67</v>
      </c>
      <c r="W35">
        <v>35.69</v>
      </c>
      <c r="X35">
        <v>21.96</v>
      </c>
      <c r="Y35">
        <v>7.02</v>
      </c>
      <c r="Z35">
        <v>0</v>
      </c>
    </row>
    <row r="36" spans="7:26">
      <c r="G36" t="s">
        <v>78</v>
      </c>
      <c r="H36" s="73">
        <v>61.99</v>
      </c>
      <c r="I36" s="46">
        <v>24.35</v>
      </c>
      <c r="J36" s="46">
        <v>0</v>
      </c>
      <c r="K36" s="46">
        <v>6.87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93.21</v>
      </c>
      <c r="W36">
        <v>61.99</v>
      </c>
      <c r="X36">
        <v>24.35</v>
      </c>
      <c r="Y36">
        <v>6.87</v>
      </c>
      <c r="Z36">
        <v>0</v>
      </c>
    </row>
    <row r="37" spans="7:26">
      <c r="G37" t="s">
        <v>79</v>
      </c>
      <c r="H37" s="73">
        <v>77.61</v>
      </c>
      <c r="I37" s="46">
        <v>26.3</v>
      </c>
      <c r="J37" s="46">
        <v>0</v>
      </c>
      <c r="K37" s="46">
        <v>8.4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112.31</v>
      </c>
      <c r="W37">
        <v>77.61</v>
      </c>
      <c r="X37">
        <v>26.3</v>
      </c>
      <c r="Y37">
        <v>8.4</v>
      </c>
      <c r="Z37">
        <v>0</v>
      </c>
    </row>
    <row r="38" spans="7:26">
      <c r="G38" t="s">
        <v>80</v>
      </c>
      <c r="H38" s="73">
        <v>63.55</v>
      </c>
      <c r="I38" s="46">
        <v>36.47</v>
      </c>
      <c r="J38" s="46">
        <v>0</v>
      </c>
      <c r="K38" s="46">
        <v>21.48</v>
      </c>
      <c r="L38" s="46">
        <v>0</v>
      </c>
      <c r="M38" s="74">
        <v>0.47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121.97</v>
      </c>
      <c r="W38">
        <v>63.55</v>
      </c>
      <c r="X38">
        <v>36.47</v>
      </c>
      <c r="Y38">
        <v>21.48</v>
      </c>
      <c r="Z38">
        <v>0.47</v>
      </c>
    </row>
    <row r="39" spans="7:26">
      <c r="G39" t="s">
        <v>81</v>
      </c>
      <c r="H39" s="73">
        <v>38.130000000000003</v>
      </c>
      <c r="I39" s="46">
        <v>8.57</v>
      </c>
      <c r="J39" s="46">
        <v>0</v>
      </c>
      <c r="K39" s="46">
        <v>14.71</v>
      </c>
      <c r="L39" s="46">
        <v>0</v>
      </c>
      <c r="M39" s="74">
        <v>0.52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61.93</v>
      </c>
      <c r="W39">
        <v>38.130000000000003</v>
      </c>
      <c r="X39">
        <v>8.57</v>
      </c>
      <c r="Y39">
        <v>14.71</v>
      </c>
      <c r="Z39">
        <v>0.52</v>
      </c>
    </row>
    <row r="40" spans="7:26">
      <c r="G40" t="s">
        <v>82</v>
      </c>
      <c r="H40" s="73">
        <v>56.48</v>
      </c>
      <c r="I40" s="46">
        <v>10.61</v>
      </c>
      <c r="J40" s="46">
        <v>0</v>
      </c>
      <c r="K40" s="46">
        <v>20.09</v>
      </c>
      <c r="L40" s="46">
        <v>0</v>
      </c>
      <c r="M40" s="74">
        <v>0.93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88.11</v>
      </c>
      <c r="W40">
        <v>56.48</v>
      </c>
      <c r="X40">
        <v>10.61</v>
      </c>
      <c r="Y40">
        <v>20.09</v>
      </c>
      <c r="Z40">
        <v>0.93</v>
      </c>
    </row>
    <row r="41" spans="7:26">
      <c r="G41" t="s">
        <v>83</v>
      </c>
      <c r="H41" s="73">
        <v>90.09</v>
      </c>
      <c r="I41" s="46">
        <v>25.27</v>
      </c>
      <c r="J41" s="46">
        <v>0</v>
      </c>
      <c r="K41" s="46">
        <v>38.82</v>
      </c>
      <c r="L41" s="46">
        <v>0</v>
      </c>
      <c r="M41" s="74">
        <v>1.8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155.97999999999999</v>
      </c>
      <c r="W41">
        <v>90.09</v>
      </c>
      <c r="X41">
        <v>25.27</v>
      </c>
      <c r="Y41">
        <v>38.82</v>
      </c>
      <c r="Z41">
        <v>1.8</v>
      </c>
    </row>
    <row r="42" spans="7:26">
      <c r="G42" t="s">
        <v>84</v>
      </c>
      <c r="H42" s="73">
        <v>94.01</v>
      </c>
      <c r="I42" s="46">
        <v>20.98</v>
      </c>
      <c r="J42" s="46">
        <v>0</v>
      </c>
      <c r="K42" s="46">
        <v>44.48</v>
      </c>
      <c r="L42" s="46">
        <v>0</v>
      </c>
      <c r="M42" s="74">
        <v>2.06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161.53</v>
      </c>
      <c r="W42">
        <v>94.01</v>
      </c>
      <c r="X42">
        <v>20.98</v>
      </c>
      <c r="Y42">
        <v>44.48</v>
      </c>
      <c r="Z42">
        <v>2.06</v>
      </c>
    </row>
    <row r="43" spans="7:26">
      <c r="G43" t="s">
        <v>85</v>
      </c>
      <c r="H43" s="73">
        <v>0</v>
      </c>
      <c r="I43" s="46">
        <v>22.42</v>
      </c>
      <c r="J43" s="46">
        <v>0</v>
      </c>
      <c r="K43" s="46">
        <v>76.69</v>
      </c>
      <c r="L43" s="46">
        <v>0</v>
      </c>
      <c r="M43" s="74">
        <v>1.95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101.06</v>
      </c>
      <c r="W43">
        <v>0</v>
      </c>
      <c r="X43">
        <v>22.42</v>
      </c>
      <c r="Y43">
        <v>76.69</v>
      </c>
      <c r="Z43">
        <v>1.95</v>
      </c>
    </row>
    <row r="44" spans="7:26">
      <c r="G44" t="s">
        <v>86</v>
      </c>
      <c r="H44" s="73">
        <v>0</v>
      </c>
      <c r="I44" s="46">
        <v>28.3</v>
      </c>
      <c r="J44" s="46">
        <v>0</v>
      </c>
      <c r="K44" s="46">
        <v>86.38</v>
      </c>
      <c r="L44" s="46">
        <v>0</v>
      </c>
      <c r="M44" s="74">
        <v>1.19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115.87</v>
      </c>
      <c r="W44">
        <v>0</v>
      </c>
      <c r="X44">
        <v>28.3</v>
      </c>
      <c r="Y44">
        <v>86.38</v>
      </c>
      <c r="Z44">
        <v>1.19</v>
      </c>
    </row>
    <row r="45" spans="7:26">
      <c r="G45" t="s">
        <v>87</v>
      </c>
      <c r="H45" s="73">
        <v>0</v>
      </c>
      <c r="I45" s="46">
        <v>18.25</v>
      </c>
      <c r="J45" s="46">
        <v>0</v>
      </c>
      <c r="K45" s="46">
        <v>96.23</v>
      </c>
      <c r="L45" s="46">
        <v>0</v>
      </c>
      <c r="M45" s="74">
        <v>1.58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116.06</v>
      </c>
      <c r="W45">
        <v>0</v>
      </c>
      <c r="X45">
        <v>18.25</v>
      </c>
      <c r="Y45">
        <v>96.23</v>
      </c>
      <c r="Z45">
        <v>1.58</v>
      </c>
    </row>
    <row r="46" spans="7:26">
      <c r="G46" t="s">
        <v>88</v>
      </c>
      <c r="H46" s="73">
        <v>0</v>
      </c>
      <c r="I46" s="46">
        <v>9.49</v>
      </c>
      <c r="J46" s="46">
        <v>0</v>
      </c>
      <c r="K46" s="46">
        <v>110.08</v>
      </c>
      <c r="L46" s="46">
        <v>0</v>
      </c>
      <c r="M46" s="74">
        <v>2.1800000000000002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121.75</v>
      </c>
      <c r="W46">
        <v>0</v>
      </c>
      <c r="X46">
        <v>9.49</v>
      </c>
      <c r="Y46">
        <v>110.08</v>
      </c>
      <c r="Z46">
        <v>2.1800000000000002</v>
      </c>
    </row>
    <row r="47" spans="7:26">
      <c r="G47" t="s">
        <v>89</v>
      </c>
      <c r="H47" s="73">
        <v>0</v>
      </c>
      <c r="I47" s="46">
        <v>95.68</v>
      </c>
      <c r="J47" s="46">
        <v>0</v>
      </c>
      <c r="K47" s="46">
        <v>96.51</v>
      </c>
      <c r="L47" s="46">
        <v>0</v>
      </c>
      <c r="M47" s="74">
        <v>1.83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194.02</v>
      </c>
      <c r="W47">
        <v>0</v>
      </c>
      <c r="X47">
        <v>95.68</v>
      </c>
      <c r="Y47">
        <v>96.51</v>
      </c>
      <c r="Z47">
        <v>1.83</v>
      </c>
    </row>
    <row r="48" spans="7:26">
      <c r="G48" t="s">
        <v>90</v>
      </c>
      <c r="H48" s="73">
        <v>209.25</v>
      </c>
      <c r="I48" s="46">
        <v>81.7</v>
      </c>
      <c r="J48" s="46">
        <v>0</v>
      </c>
      <c r="K48" s="46">
        <v>9.61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300.56</v>
      </c>
      <c r="W48">
        <v>209.25</v>
      </c>
      <c r="X48">
        <v>81.7</v>
      </c>
      <c r="Y48">
        <v>9.61</v>
      </c>
      <c r="Z48">
        <v>0</v>
      </c>
    </row>
    <row r="49" spans="7:26">
      <c r="G49" t="s">
        <v>91</v>
      </c>
      <c r="H49" s="73">
        <v>0</v>
      </c>
      <c r="I49" s="46">
        <v>57.67</v>
      </c>
      <c r="J49" s="46">
        <v>0</v>
      </c>
      <c r="K49" s="46">
        <v>9.61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67.28</v>
      </c>
      <c r="W49">
        <v>0</v>
      </c>
      <c r="X49">
        <v>57.67</v>
      </c>
      <c r="Y49">
        <v>9.61</v>
      </c>
      <c r="Z49">
        <v>0</v>
      </c>
    </row>
    <row r="50" spans="7:26">
      <c r="G50" t="s">
        <v>92</v>
      </c>
      <c r="H50" s="73">
        <v>5.29</v>
      </c>
      <c r="I50" s="46">
        <v>43.25</v>
      </c>
      <c r="J50" s="46">
        <v>0</v>
      </c>
      <c r="K50" s="46">
        <v>9.61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58.15</v>
      </c>
      <c r="W50">
        <v>5.29</v>
      </c>
      <c r="X50">
        <v>43.25</v>
      </c>
      <c r="Y50">
        <v>9.61</v>
      </c>
      <c r="Z50">
        <v>0</v>
      </c>
    </row>
    <row r="51" spans="7:26">
      <c r="G51" t="s">
        <v>93</v>
      </c>
      <c r="H51" s="73">
        <v>0</v>
      </c>
      <c r="I51" s="46">
        <v>38.450000000000003</v>
      </c>
      <c r="J51" s="46">
        <v>0</v>
      </c>
      <c r="K51" s="46">
        <v>9.61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48.06</v>
      </c>
      <c r="W51">
        <v>0</v>
      </c>
      <c r="X51">
        <v>38.450000000000003</v>
      </c>
      <c r="Y51">
        <v>9.61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9.61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9.61</v>
      </c>
      <c r="W52">
        <v>0</v>
      </c>
      <c r="X52">
        <v>0</v>
      </c>
      <c r="Y52">
        <v>9.61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9.6199999999999992</v>
      </c>
      <c r="L53" s="46">
        <v>0</v>
      </c>
      <c r="M53" s="74">
        <v>1.62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11.24</v>
      </c>
      <c r="W53">
        <v>0</v>
      </c>
      <c r="X53">
        <v>0</v>
      </c>
      <c r="Y53">
        <v>9.6199999999999992</v>
      </c>
      <c r="Z53">
        <v>1.62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9.6199999999999992</v>
      </c>
      <c r="L54" s="46">
        <v>0</v>
      </c>
      <c r="M54" s="74">
        <v>3.36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12.98</v>
      </c>
      <c r="W54">
        <v>0</v>
      </c>
      <c r="X54">
        <v>0</v>
      </c>
      <c r="Y54">
        <v>9.6199999999999992</v>
      </c>
      <c r="Z54">
        <v>3.36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9.61</v>
      </c>
      <c r="L55" s="46">
        <v>0</v>
      </c>
      <c r="M55" s="74">
        <v>1.73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11.34</v>
      </c>
      <c r="W55">
        <v>0</v>
      </c>
      <c r="X55">
        <v>0</v>
      </c>
      <c r="Y55">
        <v>9.61</v>
      </c>
      <c r="Z55">
        <v>1.73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9.61</v>
      </c>
      <c r="L56" s="46">
        <v>0</v>
      </c>
      <c r="M56" s="74">
        <v>4.71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14.32</v>
      </c>
      <c r="W56">
        <v>0</v>
      </c>
      <c r="X56">
        <v>0</v>
      </c>
      <c r="Y56">
        <v>9.61</v>
      </c>
      <c r="Z56">
        <v>4.71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9.61</v>
      </c>
      <c r="L57" s="46">
        <v>0</v>
      </c>
      <c r="M57" s="74">
        <v>4.71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14.32</v>
      </c>
      <c r="W57">
        <v>0</v>
      </c>
      <c r="X57">
        <v>0</v>
      </c>
      <c r="Y57">
        <v>9.61</v>
      </c>
      <c r="Z57">
        <v>4.71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9.61</v>
      </c>
      <c r="L58" s="46">
        <v>0</v>
      </c>
      <c r="M58" s="74">
        <v>3.56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13.17</v>
      </c>
      <c r="W58">
        <v>0</v>
      </c>
      <c r="X58">
        <v>0</v>
      </c>
      <c r="Y58">
        <v>9.61</v>
      </c>
      <c r="Z58">
        <v>3.56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9.6199999999999992</v>
      </c>
      <c r="L59" s="46">
        <v>0</v>
      </c>
      <c r="M59" s="74">
        <v>2.11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11.73</v>
      </c>
      <c r="W59">
        <v>0</v>
      </c>
      <c r="X59">
        <v>0</v>
      </c>
      <c r="Y59">
        <v>9.6199999999999992</v>
      </c>
      <c r="Z59">
        <v>2.11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9.61</v>
      </c>
      <c r="L60" s="46">
        <v>0</v>
      </c>
      <c r="M60" s="74">
        <v>4.71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14.32</v>
      </c>
      <c r="W60">
        <v>0</v>
      </c>
      <c r="X60">
        <v>0</v>
      </c>
      <c r="Y60">
        <v>9.61</v>
      </c>
      <c r="Z60">
        <v>4.71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9.61</v>
      </c>
      <c r="L61" s="46">
        <v>0</v>
      </c>
      <c r="M61" s="74">
        <v>4.71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14.32</v>
      </c>
      <c r="W61">
        <v>0</v>
      </c>
      <c r="X61">
        <v>0</v>
      </c>
      <c r="Y61">
        <v>9.61</v>
      </c>
      <c r="Z61">
        <v>4.71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9.6199999999999992</v>
      </c>
      <c r="L62" s="46">
        <v>0</v>
      </c>
      <c r="M62" s="74">
        <v>1.63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11.25</v>
      </c>
      <c r="W62">
        <v>0</v>
      </c>
      <c r="X62">
        <v>0</v>
      </c>
      <c r="Y62">
        <v>9.6199999999999992</v>
      </c>
      <c r="Z62">
        <v>1.63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9.61</v>
      </c>
      <c r="L63" s="46">
        <v>0</v>
      </c>
      <c r="M63" s="74">
        <v>2.21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11.82</v>
      </c>
      <c r="W63">
        <v>0</v>
      </c>
      <c r="X63">
        <v>0</v>
      </c>
      <c r="Y63">
        <v>9.61</v>
      </c>
      <c r="Z63">
        <v>2.21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9.61</v>
      </c>
      <c r="L64" s="46">
        <v>0</v>
      </c>
      <c r="M64" s="74">
        <v>3.75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13.36</v>
      </c>
      <c r="W64">
        <v>0</v>
      </c>
      <c r="X64">
        <v>0</v>
      </c>
      <c r="Y64">
        <v>9.61</v>
      </c>
      <c r="Z64">
        <v>3.75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9.61</v>
      </c>
      <c r="L65" s="46">
        <v>0</v>
      </c>
      <c r="M65" s="74">
        <v>4.71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14.32</v>
      </c>
      <c r="W65">
        <v>0</v>
      </c>
      <c r="X65">
        <v>0</v>
      </c>
      <c r="Y65">
        <v>9.61</v>
      </c>
      <c r="Z65">
        <v>4.71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9.61</v>
      </c>
      <c r="L66" s="46">
        <v>0</v>
      </c>
      <c r="M66" s="74">
        <v>2.02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11.63</v>
      </c>
      <c r="W66">
        <v>0</v>
      </c>
      <c r="X66">
        <v>0</v>
      </c>
      <c r="Y66">
        <v>9.61</v>
      </c>
      <c r="Z66">
        <v>2.02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9.61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9.61</v>
      </c>
      <c r="W67">
        <v>0</v>
      </c>
      <c r="X67">
        <v>0</v>
      </c>
      <c r="Y67">
        <v>9.61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9.61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9.61</v>
      </c>
      <c r="W68">
        <v>0</v>
      </c>
      <c r="X68">
        <v>0</v>
      </c>
      <c r="Y68">
        <v>9.61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53.82</v>
      </c>
      <c r="L69" s="46">
        <v>0</v>
      </c>
      <c r="M69" s="74">
        <v>1.06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54.88</v>
      </c>
      <c r="W69">
        <v>0</v>
      </c>
      <c r="X69">
        <v>0</v>
      </c>
      <c r="Y69">
        <v>53.82</v>
      </c>
      <c r="Z69">
        <v>1.06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53.83</v>
      </c>
      <c r="L70" s="46">
        <v>0</v>
      </c>
      <c r="M70" s="74">
        <v>3.65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57.48</v>
      </c>
      <c r="W70">
        <v>0</v>
      </c>
      <c r="X70">
        <v>0</v>
      </c>
      <c r="Y70">
        <v>53.83</v>
      </c>
      <c r="Z70">
        <v>3.65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51.21</v>
      </c>
      <c r="L71" s="46">
        <v>0</v>
      </c>
      <c r="M71" s="74">
        <v>4.4800000000000004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55.69</v>
      </c>
      <c r="W71">
        <v>0</v>
      </c>
      <c r="X71">
        <v>0</v>
      </c>
      <c r="Y71">
        <v>51.21</v>
      </c>
      <c r="Z71">
        <v>4.4800000000000004</v>
      </c>
    </row>
    <row r="72" spans="7:26">
      <c r="G72" t="s">
        <v>114</v>
      </c>
      <c r="H72" s="73">
        <v>106.85</v>
      </c>
      <c r="I72" s="46">
        <v>8.9</v>
      </c>
      <c r="J72" s="46">
        <v>0</v>
      </c>
      <c r="K72" s="46">
        <v>19.940000000000001</v>
      </c>
      <c r="L72" s="46">
        <v>0</v>
      </c>
      <c r="M72" s="74">
        <v>1.75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137.44</v>
      </c>
      <c r="W72">
        <v>106.85</v>
      </c>
      <c r="X72">
        <v>8.9</v>
      </c>
      <c r="Y72">
        <v>19.940000000000001</v>
      </c>
      <c r="Z72">
        <v>1.75</v>
      </c>
    </row>
    <row r="73" spans="7:26">
      <c r="G73" t="s">
        <v>115</v>
      </c>
      <c r="H73" s="73">
        <v>66.900000000000006</v>
      </c>
      <c r="I73" s="46">
        <v>7.81</v>
      </c>
      <c r="J73" s="46">
        <v>0</v>
      </c>
      <c r="K73" s="46">
        <v>17.5</v>
      </c>
      <c r="L73" s="46">
        <v>0</v>
      </c>
      <c r="M73" s="74">
        <v>1.35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93.56</v>
      </c>
      <c r="W73">
        <v>66.900000000000006</v>
      </c>
      <c r="X73">
        <v>7.81</v>
      </c>
      <c r="Y73">
        <v>17.5</v>
      </c>
      <c r="Z73">
        <v>1.35</v>
      </c>
    </row>
    <row r="74" spans="7:26">
      <c r="G74" t="s">
        <v>116</v>
      </c>
      <c r="H74" s="73">
        <v>65.510000000000005</v>
      </c>
      <c r="I74" s="46">
        <v>12.4</v>
      </c>
      <c r="J74" s="46">
        <v>0</v>
      </c>
      <c r="K74" s="46">
        <v>12.4</v>
      </c>
      <c r="L74" s="46">
        <v>0</v>
      </c>
      <c r="M74" s="74">
        <v>1.0900000000000001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91.4</v>
      </c>
      <c r="W74">
        <v>65.510000000000005</v>
      </c>
      <c r="X74">
        <v>12.4</v>
      </c>
      <c r="Y74">
        <v>12.4</v>
      </c>
      <c r="Z74">
        <v>1.0900000000000001</v>
      </c>
    </row>
    <row r="75" spans="7:26">
      <c r="G75" t="s">
        <v>117</v>
      </c>
      <c r="H75" s="73">
        <v>82.49</v>
      </c>
      <c r="I75" s="46">
        <v>8.44</v>
      </c>
      <c r="J75" s="46">
        <v>0</v>
      </c>
      <c r="K75" s="46">
        <v>6.76</v>
      </c>
      <c r="L75" s="46">
        <v>0</v>
      </c>
      <c r="M75" s="74">
        <v>0.59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98.28</v>
      </c>
      <c r="W75">
        <v>82.49</v>
      </c>
      <c r="X75">
        <v>8.44</v>
      </c>
      <c r="Y75">
        <v>6.76</v>
      </c>
      <c r="Z75">
        <v>0.59</v>
      </c>
    </row>
    <row r="76" spans="7:26">
      <c r="G76" t="s">
        <v>118</v>
      </c>
      <c r="H76" s="73">
        <v>88.76</v>
      </c>
      <c r="I76" s="46">
        <v>9.65</v>
      </c>
      <c r="J76" s="46">
        <v>0</v>
      </c>
      <c r="K76" s="46">
        <v>5.75</v>
      </c>
      <c r="L76" s="46">
        <v>0</v>
      </c>
      <c r="M76" s="74">
        <v>0.39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104.55</v>
      </c>
      <c r="W76">
        <v>88.76</v>
      </c>
      <c r="X76">
        <v>9.65</v>
      </c>
      <c r="Y76">
        <v>5.75</v>
      </c>
      <c r="Z76">
        <v>0.39</v>
      </c>
    </row>
    <row r="77" spans="7:26">
      <c r="G77" t="s">
        <v>119</v>
      </c>
      <c r="H77" s="73">
        <v>81.650000000000006</v>
      </c>
      <c r="I77" s="46">
        <v>8.7799999999999994</v>
      </c>
      <c r="J77" s="46">
        <v>0</v>
      </c>
      <c r="K77" s="46">
        <v>5.23</v>
      </c>
      <c r="L77" s="46">
        <v>0</v>
      </c>
      <c r="M77" s="74">
        <v>0.46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96.12</v>
      </c>
      <c r="W77">
        <v>81.650000000000006</v>
      </c>
      <c r="X77">
        <v>8.7799999999999994</v>
      </c>
      <c r="Y77">
        <v>5.23</v>
      </c>
      <c r="Z77">
        <v>0.46</v>
      </c>
    </row>
    <row r="78" spans="7:26">
      <c r="G78" t="s">
        <v>120</v>
      </c>
      <c r="H78" s="73">
        <v>73.7</v>
      </c>
      <c r="I78" s="46">
        <v>7.79</v>
      </c>
      <c r="J78" s="46">
        <v>0</v>
      </c>
      <c r="K78" s="46">
        <v>5.82</v>
      </c>
      <c r="L78" s="46">
        <v>0</v>
      </c>
      <c r="M78" s="74">
        <v>0.51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87.82</v>
      </c>
      <c r="W78">
        <v>73.7</v>
      </c>
      <c r="X78">
        <v>7.79</v>
      </c>
      <c r="Y78">
        <v>5.82</v>
      </c>
      <c r="Z78">
        <v>0.51</v>
      </c>
    </row>
    <row r="79" spans="7:26">
      <c r="G79" t="s">
        <v>121</v>
      </c>
      <c r="H79" s="73">
        <v>80.64</v>
      </c>
      <c r="I79" s="46">
        <v>10.57</v>
      </c>
      <c r="J79" s="46">
        <v>0</v>
      </c>
      <c r="K79" s="46">
        <v>2.85</v>
      </c>
      <c r="L79" s="46">
        <v>0</v>
      </c>
      <c r="M79" s="74">
        <v>0.43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94.49</v>
      </c>
      <c r="W79">
        <v>80.64</v>
      </c>
      <c r="X79">
        <v>10.57</v>
      </c>
      <c r="Y79">
        <v>2.85</v>
      </c>
      <c r="Z79">
        <v>0.43</v>
      </c>
    </row>
    <row r="80" spans="7:26">
      <c r="G80" t="s">
        <v>122</v>
      </c>
      <c r="H80" s="73">
        <v>80.67</v>
      </c>
      <c r="I80" s="46">
        <v>10.85</v>
      </c>
      <c r="J80" s="46">
        <v>0</v>
      </c>
      <c r="K80" s="46">
        <v>2.4900000000000002</v>
      </c>
      <c r="L80" s="46">
        <v>0</v>
      </c>
      <c r="M80" s="74">
        <v>0.4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94.41</v>
      </c>
      <c r="W80">
        <v>80.67</v>
      </c>
      <c r="X80">
        <v>10.85</v>
      </c>
      <c r="Y80">
        <v>2.4900000000000002</v>
      </c>
      <c r="Z80">
        <v>0.4</v>
      </c>
    </row>
    <row r="81" spans="7:26">
      <c r="G81" t="s">
        <v>123</v>
      </c>
      <c r="H81" s="73">
        <v>0</v>
      </c>
      <c r="I81" s="46">
        <v>22.23</v>
      </c>
      <c r="J81" s="46">
        <v>0</v>
      </c>
      <c r="K81" s="46">
        <v>5.32</v>
      </c>
      <c r="L81" s="46">
        <v>0</v>
      </c>
      <c r="M81" s="74">
        <v>0.93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28.48</v>
      </c>
      <c r="W81">
        <v>0</v>
      </c>
      <c r="X81">
        <v>22.23</v>
      </c>
      <c r="Y81">
        <v>5.32</v>
      </c>
      <c r="Z81">
        <v>0.93</v>
      </c>
    </row>
    <row r="82" spans="7:26">
      <c r="G82" t="s">
        <v>124</v>
      </c>
      <c r="H82" s="73">
        <v>0</v>
      </c>
      <c r="I82" s="46">
        <v>23.49</v>
      </c>
      <c r="J82" s="46">
        <v>0</v>
      </c>
      <c r="K82" s="46">
        <v>7.05</v>
      </c>
      <c r="L82" s="46">
        <v>0</v>
      </c>
      <c r="M82" s="74">
        <v>1.28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31.82</v>
      </c>
      <c r="W82">
        <v>0</v>
      </c>
      <c r="X82">
        <v>23.49</v>
      </c>
      <c r="Y82">
        <v>7.05</v>
      </c>
      <c r="Z82">
        <v>1.28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23.07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23.07</v>
      </c>
      <c r="W83">
        <v>0</v>
      </c>
      <c r="X83">
        <v>0</v>
      </c>
      <c r="Y83">
        <v>23.07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21.15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21.15</v>
      </c>
      <c r="W84">
        <v>0</v>
      </c>
      <c r="X84">
        <v>0</v>
      </c>
      <c r="Y84">
        <v>21.15</v>
      </c>
      <c r="Z84">
        <v>0</v>
      </c>
    </row>
    <row r="85" spans="7:26">
      <c r="G85" t="s">
        <v>127</v>
      </c>
      <c r="H85" s="73">
        <v>37.01</v>
      </c>
      <c r="I85" s="46">
        <v>0</v>
      </c>
      <c r="J85" s="46">
        <v>0</v>
      </c>
      <c r="K85" s="46">
        <v>19.22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56.23</v>
      </c>
      <c r="W85">
        <v>37.01</v>
      </c>
      <c r="X85">
        <v>0</v>
      </c>
      <c r="Y85">
        <v>19.22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15.38</v>
      </c>
      <c r="L86" s="46">
        <v>0</v>
      </c>
      <c r="M86" s="74">
        <v>1.23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16.61</v>
      </c>
      <c r="W86">
        <v>0</v>
      </c>
      <c r="X86">
        <v>0</v>
      </c>
      <c r="Y86">
        <v>15.38</v>
      </c>
      <c r="Z86">
        <v>1.23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14.42</v>
      </c>
      <c r="L87" s="46">
        <v>0</v>
      </c>
      <c r="M87" s="74">
        <v>3.88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18.3</v>
      </c>
      <c r="W87">
        <v>0</v>
      </c>
      <c r="X87">
        <v>0</v>
      </c>
      <c r="Y87">
        <v>14.42</v>
      </c>
      <c r="Z87">
        <v>3.88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14.42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14.42</v>
      </c>
      <c r="W88">
        <v>0</v>
      </c>
      <c r="X88">
        <v>0</v>
      </c>
      <c r="Y88">
        <v>14.42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13.46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13.46</v>
      </c>
      <c r="W89">
        <v>0</v>
      </c>
      <c r="X89">
        <v>0</v>
      </c>
      <c r="Y89">
        <v>13.46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11.53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11.53</v>
      </c>
      <c r="W90">
        <v>0</v>
      </c>
      <c r="X90">
        <v>0</v>
      </c>
      <c r="Y90">
        <v>11.53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11.53</v>
      </c>
      <c r="L91" s="46">
        <v>0</v>
      </c>
      <c r="M91" s="74">
        <v>0.56999999999999995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12.1</v>
      </c>
      <c r="W91">
        <v>0</v>
      </c>
      <c r="X91">
        <v>0</v>
      </c>
      <c r="Y91">
        <v>11.53</v>
      </c>
      <c r="Z91">
        <v>0.56999999999999995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9.61</v>
      </c>
      <c r="L92" s="46">
        <v>0</v>
      </c>
      <c r="M92" s="74">
        <v>1.19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10.8</v>
      </c>
      <c r="W92">
        <v>0</v>
      </c>
      <c r="X92">
        <v>0</v>
      </c>
      <c r="Y92">
        <v>9.61</v>
      </c>
      <c r="Z92">
        <v>1.19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9.61</v>
      </c>
      <c r="L93" s="46">
        <v>0</v>
      </c>
      <c r="M93" s="74">
        <v>0.45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10.06</v>
      </c>
      <c r="W93">
        <v>0</v>
      </c>
      <c r="X93">
        <v>0</v>
      </c>
      <c r="Y93">
        <v>9.61</v>
      </c>
      <c r="Z93">
        <v>0.45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9.61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9.61</v>
      </c>
      <c r="W94">
        <v>0</v>
      </c>
      <c r="X94">
        <v>0</v>
      </c>
      <c r="Y94">
        <v>9.61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0.65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0.65</v>
      </c>
      <c r="W95">
        <v>0</v>
      </c>
      <c r="X95">
        <v>0</v>
      </c>
      <c r="Y95">
        <v>0</v>
      </c>
      <c r="Z95">
        <v>0.65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0.44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0.44</v>
      </c>
      <c r="W96">
        <v>0</v>
      </c>
      <c r="X96">
        <v>0</v>
      </c>
      <c r="Y96">
        <v>0</v>
      </c>
      <c r="Z96">
        <v>0.44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0.3975125000000001</v>
      </c>
      <c r="I99" s="69">
        <f t="shared" ref="I99:BQ99" si="1">SUM(I3:I98)/4000</f>
        <v>0.17987500000000003</v>
      </c>
      <c r="J99" s="69">
        <f t="shared" si="1"/>
        <v>0</v>
      </c>
      <c r="K99" s="69">
        <f t="shared" si="1"/>
        <v>0.31471000000000005</v>
      </c>
      <c r="L99" s="69">
        <f t="shared" si="1"/>
        <v>0</v>
      </c>
      <c r="M99" s="69">
        <f t="shared" si="1"/>
        <v>2.2172500000000012E-2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0.9142700000000008</v>
      </c>
      <c r="W99">
        <f t="shared" si="1"/>
        <v>0.3975125000000001</v>
      </c>
      <c r="X99">
        <f t="shared" si="1"/>
        <v>0.17987500000000003</v>
      </c>
      <c r="Y99">
        <f t="shared" si="1"/>
        <v>0.31471000000000005</v>
      </c>
      <c r="Z99">
        <f t="shared" si="1"/>
        <v>2.2172500000000012E-2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4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93"/>
      <c r="F1" s="193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45313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160.52000000000001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160.52000000000001</v>
      </c>
      <c r="W31">
        <v>160.52000000000001</v>
      </c>
    </row>
    <row r="32" spans="7:23">
      <c r="G32" t="s">
        <v>74</v>
      </c>
      <c r="H32" s="73">
        <v>160.52000000000001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160.52000000000001</v>
      </c>
      <c r="W32">
        <v>160.52000000000001</v>
      </c>
    </row>
    <row r="33" spans="7:23">
      <c r="G33" t="s">
        <v>75</v>
      </c>
      <c r="H33" s="73">
        <v>160.52000000000001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160.52000000000001</v>
      </c>
      <c r="W33">
        <v>160.52000000000001</v>
      </c>
    </row>
    <row r="34" spans="7:23">
      <c r="G34" t="s">
        <v>76</v>
      </c>
      <c r="H34" s="73">
        <v>160.52000000000001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160.52000000000001</v>
      </c>
      <c r="W34">
        <v>160.52000000000001</v>
      </c>
    </row>
    <row r="35" spans="7:23">
      <c r="G35" t="s">
        <v>77</v>
      </c>
      <c r="H35" s="73">
        <v>160.52000000000001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160.52000000000001</v>
      </c>
      <c r="W35">
        <v>160.52000000000001</v>
      </c>
    </row>
    <row r="36" spans="7:23">
      <c r="G36" t="s">
        <v>78</v>
      </c>
      <c r="H36" s="73">
        <v>160.52000000000001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160.52000000000001</v>
      </c>
      <c r="W36">
        <v>160.52000000000001</v>
      </c>
    </row>
    <row r="37" spans="7:23">
      <c r="G37" t="s">
        <v>79</v>
      </c>
      <c r="H37" s="73">
        <v>160.52000000000001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160.52000000000001</v>
      </c>
      <c r="W37">
        <v>160.52000000000001</v>
      </c>
    </row>
    <row r="38" spans="7:23">
      <c r="G38" t="s">
        <v>80</v>
      </c>
      <c r="H38" s="73">
        <v>160.52000000000001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160.52000000000001</v>
      </c>
      <c r="W38">
        <v>160.52000000000001</v>
      </c>
    </row>
    <row r="39" spans="7:23">
      <c r="G39" t="s">
        <v>81</v>
      </c>
      <c r="H39" s="73">
        <v>160.52000000000001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160.52000000000001</v>
      </c>
      <c r="W39">
        <v>160.52000000000001</v>
      </c>
    </row>
    <row r="40" spans="7:23">
      <c r="G40" t="s">
        <v>82</v>
      </c>
      <c r="H40" s="73">
        <v>160.52000000000001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160.52000000000001</v>
      </c>
      <c r="W40">
        <v>160.52000000000001</v>
      </c>
    </row>
    <row r="41" spans="7:23">
      <c r="G41" t="s">
        <v>83</v>
      </c>
      <c r="H41" s="73">
        <v>160.52000000000001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160.52000000000001</v>
      </c>
      <c r="W41">
        <v>160.52000000000001</v>
      </c>
    </row>
    <row r="42" spans="7:23">
      <c r="G42" t="s">
        <v>84</v>
      </c>
      <c r="H42" s="73">
        <v>160.52000000000001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160.52000000000001</v>
      </c>
      <c r="W42">
        <v>160.52000000000001</v>
      </c>
    </row>
    <row r="43" spans="7:23">
      <c r="G43" t="s">
        <v>85</v>
      </c>
      <c r="H43" s="73">
        <v>160.52000000000001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160.52000000000001</v>
      </c>
      <c r="W43">
        <v>160.52000000000001</v>
      </c>
    </row>
    <row r="44" spans="7:23">
      <c r="G44" t="s">
        <v>86</v>
      </c>
      <c r="H44" s="73">
        <v>160.52000000000001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160.52000000000001</v>
      </c>
      <c r="W44">
        <v>160.52000000000001</v>
      </c>
    </row>
    <row r="45" spans="7:23">
      <c r="G45" t="s">
        <v>87</v>
      </c>
      <c r="H45" s="73">
        <v>160.52000000000001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160.52000000000001</v>
      </c>
      <c r="W45">
        <v>160.52000000000001</v>
      </c>
    </row>
    <row r="46" spans="7:23">
      <c r="G46" t="s">
        <v>88</v>
      </c>
      <c r="H46" s="73">
        <v>160.52000000000001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160.52000000000001</v>
      </c>
      <c r="W46">
        <v>160.52000000000001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0.6420800000000001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0.6420800000000001</v>
      </c>
      <c r="W99">
        <f t="shared" si="1"/>
        <v>0.6420800000000001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45313</v>
      </c>
      <c r="B1" s="224"/>
      <c r="C1" s="224"/>
      <c r="D1" s="226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7" t="s">
        <v>143</v>
      </c>
      <c r="Q1" s="227" t="s">
        <v>144</v>
      </c>
      <c r="R1" s="225" t="s">
        <v>314</v>
      </c>
      <c r="S1" s="225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372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  <c r="AS1" s="223" t="s">
        <v>525</v>
      </c>
      <c r="AT1" s="223" t="s">
        <v>526</v>
      </c>
    </row>
    <row r="2" spans="1:47">
      <c r="A2" s="25" t="s">
        <v>44</v>
      </c>
      <c r="B2" s="224"/>
      <c r="C2" s="224"/>
      <c r="D2" s="22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S2" s="223"/>
      <c r="AT2" s="223"/>
    </row>
    <row r="3" spans="1:47">
      <c r="A3" t="s">
        <v>45</v>
      </c>
      <c r="D3">
        <f>TWEPL!P3</f>
        <v>8.9697999999999993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110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882.30727022231417</v>
      </c>
      <c r="P3" s="36">
        <v>117.49</v>
      </c>
      <c r="Q3" s="36">
        <v>38.090000000000003</v>
      </c>
      <c r="R3" s="38">
        <v>0</v>
      </c>
      <c r="S3" s="38">
        <v>0</v>
      </c>
      <c r="T3" s="37">
        <f>SUMPRODUCT(LTA!J3:AN3,LTA!J$101:AN$101,LTA!J$103:AN$103)</f>
        <v>15.67</v>
      </c>
      <c r="U3" s="37">
        <f>SUMPRODUCT(LTA!J3:AN3,LTA!J$102:AN$102,LTA!J$103:AN$103)</f>
        <v>43.24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13.464402955821452</v>
      </c>
      <c r="AD3">
        <f>SUM(B3:AB3,AI3:AT3)-AC3</f>
        <v>1087.2626672664928</v>
      </c>
      <c r="AE3">
        <f>'IDT-1'!B3</f>
        <v>0</v>
      </c>
      <c r="AF3" s="24"/>
      <c r="AG3">
        <f>SUM(AD3:AF3)</f>
        <v>1087.2626672664928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-32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8.9697999999999993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110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838.84679716154835</v>
      </c>
      <c r="P4" s="36">
        <v>117.49</v>
      </c>
      <c r="Q4" s="36">
        <v>38.090000000000003</v>
      </c>
      <c r="R4" s="38">
        <v>0</v>
      </c>
      <c r="S4" s="38">
        <v>0</v>
      </c>
      <c r="T4" s="37">
        <f>SUMPRODUCT(LTA!J4:AN4,LTA!J$101:AN$101,LTA!J$103:AN$103)</f>
        <v>15.67</v>
      </c>
      <c r="U4" s="37">
        <f>SUMPRODUCT(LTA!J4:AN4,LTA!J$102:AN$102,LTA!J$103:AN$103)</f>
        <v>47.760000000000005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13.467678133381694</v>
      </c>
      <c r="AD4">
        <f t="shared" ref="AD4:AD67" si="1">SUM(B4:AB4,AI4:AT4)-AC4</f>
        <v>1009.3189190281669</v>
      </c>
      <c r="AE4">
        <f>'IDT-1'!B4</f>
        <v>0</v>
      </c>
      <c r="AF4" s="24"/>
      <c r="AG4">
        <f t="shared" ref="AG4:AG67" si="2">SUM(AD4:AF4)</f>
        <v>1009.3189190281669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-71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8.9697999999999993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110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779.641949857074</v>
      </c>
      <c r="P5" s="36">
        <v>117.49</v>
      </c>
      <c r="Q5" s="36">
        <v>38.090000000000003</v>
      </c>
      <c r="R5" s="38">
        <v>0</v>
      </c>
      <c r="S5" s="38">
        <v>0</v>
      </c>
      <c r="T5" s="37">
        <f>SUMPRODUCT(LTA!J5:AN5,LTA!J$101:AN$101,LTA!J$103:AN$103)</f>
        <v>15.67</v>
      </c>
      <c r="U5" s="37">
        <f>SUMPRODUCT(LTA!J5:AN5,LTA!J$102:AN$102,LTA!J$103:AN$103)</f>
        <v>47.36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0.38</v>
      </c>
      <c r="AB5" s="75">
        <f>-STOA!N5</f>
        <v>-218.02999999999997</v>
      </c>
      <c r="AC5">
        <f t="shared" si="0"/>
        <v>12.822987734700995</v>
      </c>
      <c r="AD5">
        <f t="shared" si="1"/>
        <v>967.35876212237304</v>
      </c>
      <c r="AE5">
        <f>'IDT-1'!B5</f>
        <v>0</v>
      </c>
      <c r="AF5" s="24"/>
      <c r="AG5">
        <f t="shared" si="2"/>
        <v>967.35876212237304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-54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8.9697999999999993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110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737.34964269566387</v>
      </c>
      <c r="P6" s="36">
        <v>117.49</v>
      </c>
      <c r="Q6" s="36">
        <v>38.090000000000003</v>
      </c>
      <c r="R6" s="38">
        <v>0</v>
      </c>
      <c r="S6" s="38">
        <v>0</v>
      </c>
      <c r="T6" s="37">
        <f>SUMPRODUCT(LTA!J6:AN6,LTA!J$101:AN$101,LTA!J$103:AN$103)</f>
        <v>15.67</v>
      </c>
      <c r="U6" s="37">
        <f>SUMPRODUCT(LTA!J6:AN6,LTA!J$102:AN$102,LTA!J$103:AN$103)</f>
        <v>46.95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0.38</v>
      </c>
      <c r="AB6" s="75">
        <f>-STOA!N6</f>
        <v>-218.02999999999997</v>
      </c>
      <c r="AC6">
        <f t="shared" si="0"/>
        <v>12.523586458619372</v>
      </c>
      <c r="AD6">
        <f t="shared" si="1"/>
        <v>917.9558562370446</v>
      </c>
      <c r="AE6">
        <f>'IDT-1'!B6</f>
        <v>0</v>
      </c>
      <c r="AF6" s="24"/>
      <c r="AG6">
        <f t="shared" si="2"/>
        <v>917.9558562370446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-61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8.9697999999999993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110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681.59997881271306</v>
      </c>
      <c r="P7" s="36">
        <v>117.49</v>
      </c>
      <c r="Q7" s="36">
        <v>38.090000000000003</v>
      </c>
      <c r="R7" s="38">
        <v>0</v>
      </c>
      <c r="S7" s="38">
        <v>0</v>
      </c>
      <c r="T7" s="37">
        <f>SUMPRODUCT(LTA!J7:AN7,LTA!J$101:AN$101,LTA!J$103:AN$103)</f>
        <v>15.67</v>
      </c>
      <c r="U7" s="37">
        <f>SUMPRODUCT(LTA!J7:AN7,LTA!J$102:AN$102,LTA!J$103:AN$103)</f>
        <v>46.55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-218.02999999999997</v>
      </c>
      <c r="AC7">
        <f t="shared" si="0"/>
        <v>11.84015033888036</v>
      </c>
      <c r="AD7">
        <f t="shared" si="1"/>
        <v>887.48962847383279</v>
      </c>
      <c r="AE7">
        <f>'IDT-1'!B7</f>
        <v>0</v>
      </c>
      <c r="AF7" s="24"/>
      <c r="AG7">
        <f t="shared" si="2"/>
        <v>887.48962847383279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-36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8.9697999999999993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110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652.76304565615101</v>
      </c>
      <c r="P8" s="36">
        <v>117.49</v>
      </c>
      <c r="Q8" s="36">
        <v>38.090000000000003</v>
      </c>
      <c r="R8" s="38">
        <v>0</v>
      </c>
      <c r="S8" s="38">
        <v>0</v>
      </c>
      <c r="T8" s="37">
        <f>SUMPRODUCT(LTA!J8:AN8,LTA!J$101:AN$101,LTA!J$103:AN$103)</f>
        <v>15.67</v>
      </c>
      <c r="U8" s="37">
        <f>SUMPRODUCT(LTA!J8:AN8,LTA!J$102:AN$102,LTA!J$103:AN$103)</f>
        <v>46.14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-218.02999999999997</v>
      </c>
      <c r="AC8">
        <f t="shared" si="0"/>
        <v>11.611418415815018</v>
      </c>
      <c r="AD8">
        <f t="shared" si="1"/>
        <v>856.4714272403362</v>
      </c>
      <c r="AE8">
        <f>'IDT-1'!B8</f>
        <v>0</v>
      </c>
      <c r="AF8" s="24"/>
      <c r="AG8">
        <f t="shared" si="2"/>
        <v>856.4714272403362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-38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7.9267999999999992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110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618.59656975796031</v>
      </c>
      <c r="P9" s="36">
        <v>86.51</v>
      </c>
      <c r="Q9" s="36">
        <v>14.42</v>
      </c>
      <c r="R9" s="38">
        <v>0</v>
      </c>
      <c r="S9" s="38">
        <v>0</v>
      </c>
      <c r="T9" s="37">
        <f>SUMPRODUCT(LTA!J9:AN9,LTA!J$101:AN$101,LTA!J$103:AN$103)</f>
        <v>15.67</v>
      </c>
      <c r="U9" s="37">
        <f>SUMPRODUCT(LTA!J9:AN9,LTA!J$102:AN$102,LTA!J$103:AN$103)</f>
        <v>46.11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-218.02999999999997</v>
      </c>
      <c r="AC9">
        <f t="shared" si="0"/>
        <v>10.825082824724428</v>
      </c>
      <c r="AD9">
        <f t="shared" si="1"/>
        <v>839.96828693323585</v>
      </c>
      <c r="AE9">
        <f>'IDT-1'!B9</f>
        <v>0</v>
      </c>
      <c r="AF9" s="24"/>
      <c r="AG9">
        <f t="shared" si="2"/>
        <v>839.96828693323585</v>
      </c>
      <c r="AI9" s="34">
        <f>PXIL!H9</f>
        <v>0</v>
      </c>
      <c r="AJ9" s="34">
        <f>PXIL!N9</f>
        <v>0</v>
      </c>
      <c r="AK9" s="34">
        <f>RTM_IEX!H9</f>
        <v>34.6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7.9267999999999992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110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616.93487658687843</v>
      </c>
      <c r="P10" s="36">
        <v>57.670000000000016</v>
      </c>
      <c r="Q10" s="36">
        <v>14.42</v>
      </c>
      <c r="R10" s="38">
        <v>0</v>
      </c>
      <c r="S10" s="38">
        <v>0</v>
      </c>
      <c r="T10" s="37">
        <f>SUMPRODUCT(LTA!J10:AN10,LTA!J$101:AN$101,LTA!J$103:AN$103)</f>
        <v>15.67</v>
      </c>
      <c r="U10" s="37">
        <f>SUMPRODUCT(LTA!J10:AN10,LTA!J$102:AN$102,LTA!J$103:AN$103)</f>
        <v>45.55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-218.02999999999997</v>
      </c>
      <c r="AC10">
        <f t="shared" si="0"/>
        <v>10.65303660208734</v>
      </c>
      <c r="AD10">
        <f t="shared" si="1"/>
        <v>819.65863998479097</v>
      </c>
      <c r="AE10">
        <f>'IDT-1'!B10</f>
        <v>0</v>
      </c>
      <c r="AF10" s="24"/>
      <c r="AG10">
        <f t="shared" si="2"/>
        <v>819.65863998479097</v>
      </c>
      <c r="AI10" s="34">
        <f>PXIL!H10</f>
        <v>0</v>
      </c>
      <c r="AJ10" s="34">
        <f>PXIL!N10</f>
        <v>0</v>
      </c>
      <c r="AK10" s="34">
        <f>RTM_IEX!H10</f>
        <v>45.18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7.9267999999999992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110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618.96077492037352</v>
      </c>
      <c r="P11" s="36">
        <v>57.670000000000016</v>
      </c>
      <c r="Q11" s="36">
        <v>14.42</v>
      </c>
      <c r="R11" s="38">
        <v>0</v>
      </c>
      <c r="S11" s="38">
        <v>0</v>
      </c>
      <c r="T11" s="37">
        <f>SUMPRODUCT(LTA!J11:AN11,LTA!J$101:AN$101,LTA!J$103:AN$103)</f>
        <v>15.67</v>
      </c>
      <c r="U11" s="37">
        <f>SUMPRODUCT(LTA!J11:AN11,LTA!J$102:AN$102,LTA!J$103:AN$103)</f>
        <v>45.05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0.38</v>
      </c>
      <c r="AB11" s="75">
        <f>-STOA!N11</f>
        <v>-218.02999999999997</v>
      </c>
      <c r="AC11">
        <f t="shared" si="0"/>
        <v>10.673918148088697</v>
      </c>
      <c r="AD11">
        <f t="shared" si="1"/>
        <v>822.12365677228468</v>
      </c>
      <c r="AE11">
        <f>'IDT-1'!B11</f>
        <v>0</v>
      </c>
      <c r="AF11" s="24"/>
      <c r="AG11">
        <f t="shared" si="2"/>
        <v>822.12365677228468</v>
      </c>
      <c r="AI11" s="34">
        <f>PXIL!H11</f>
        <v>0</v>
      </c>
      <c r="AJ11" s="34">
        <f>PXIL!N11</f>
        <v>0</v>
      </c>
      <c r="AK11" s="34">
        <f>RTM_IEX!H11</f>
        <v>46.14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7.9267999999999992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110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620.88169473200253</v>
      </c>
      <c r="P12" s="36">
        <v>57.670000000000016</v>
      </c>
      <c r="Q12" s="36">
        <v>14.42</v>
      </c>
      <c r="R12" s="38">
        <v>0</v>
      </c>
      <c r="S12" s="38">
        <v>0</v>
      </c>
      <c r="T12" s="37">
        <f>SUMPRODUCT(LTA!J12:AN12,LTA!J$101:AN$101,LTA!J$103:AN$103)</f>
        <v>15.67</v>
      </c>
      <c r="U12" s="37">
        <f>SUMPRODUCT(LTA!J12:AN12,LTA!J$102:AN$102,LTA!J$103:AN$103)</f>
        <v>44.56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0.38</v>
      </c>
      <c r="AB12" s="75">
        <f>-STOA!N12</f>
        <v>-218.02999999999997</v>
      </c>
      <c r="AC12">
        <f t="shared" si="0"/>
        <v>10.572873874506383</v>
      </c>
      <c r="AD12">
        <f t="shared" si="1"/>
        <v>810.19562085749601</v>
      </c>
      <c r="AE12">
        <f>'IDT-1'!B12</f>
        <v>0</v>
      </c>
      <c r="AF12" s="24"/>
      <c r="AG12">
        <f t="shared" si="2"/>
        <v>810.19562085749601</v>
      </c>
      <c r="AI12" s="34">
        <f>PXIL!H12</f>
        <v>0</v>
      </c>
      <c r="AJ12" s="34">
        <f>PXIL!N12</f>
        <v>0</v>
      </c>
      <c r="AK12" s="34">
        <f>RTM_IEX!H12</f>
        <v>32.68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7.9267999999999992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110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622.53207627330437</v>
      </c>
      <c r="P13" s="36">
        <v>57.670000000000016</v>
      </c>
      <c r="Q13" s="36">
        <v>14.42</v>
      </c>
      <c r="R13" s="38">
        <v>0</v>
      </c>
      <c r="S13" s="38">
        <v>0</v>
      </c>
      <c r="T13" s="37">
        <f>SUMPRODUCT(LTA!J13:AN13,LTA!J$101:AN$101,LTA!J$103:AN$103)</f>
        <v>15.67</v>
      </c>
      <c r="U13" s="37">
        <f>SUMPRODUCT(LTA!J13:AN13,LTA!J$102:AN$102,LTA!J$103:AN$103)</f>
        <v>44.08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0.38</v>
      </c>
      <c r="AB13" s="75">
        <f>-STOA!N13</f>
        <v>-218.02999999999997</v>
      </c>
      <c r="AC13">
        <f t="shared" si="0"/>
        <v>10.501981079453319</v>
      </c>
      <c r="AD13">
        <f t="shared" si="1"/>
        <v>801.8268951938511</v>
      </c>
      <c r="AE13">
        <f>'IDT-1'!B13</f>
        <v>0</v>
      </c>
      <c r="AF13" s="24"/>
      <c r="AG13">
        <f t="shared" si="2"/>
        <v>801.8268951938511</v>
      </c>
      <c r="AI13" s="34">
        <f>PXIL!H13</f>
        <v>0</v>
      </c>
      <c r="AJ13" s="34">
        <f>PXIL!N13</f>
        <v>0</v>
      </c>
      <c r="AK13" s="34">
        <f>RTM_IEX!H13</f>
        <v>23.07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7.9267999999999992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110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623.36256524458508</v>
      </c>
      <c r="P14" s="36">
        <v>57.670000000000016</v>
      </c>
      <c r="Q14" s="36">
        <v>14.42</v>
      </c>
      <c r="R14" s="38">
        <v>0</v>
      </c>
      <c r="S14" s="38">
        <v>0</v>
      </c>
      <c r="T14" s="37">
        <f>SUMPRODUCT(LTA!J14:AN14,LTA!J$101:AN$101,LTA!J$103:AN$103)</f>
        <v>15.67</v>
      </c>
      <c r="U14" s="37">
        <f>SUMPRODUCT(LTA!J14:AN14,LTA!J$102:AN$102,LTA!J$103:AN$103)</f>
        <v>43.84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0.38</v>
      </c>
      <c r="AB14" s="75">
        <f>-STOA!N14</f>
        <v>-218.02999999999997</v>
      </c>
      <c r="AC14">
        <f t="shared" si="0"/>
        <v>10.434281186812077</v>
      </c>
      <c r="AD14">
        <f t="shared" si="1"/>
        <v>793.83508405777286</v>
      </c>
      <c r="AE14">
        <f>'IDT-1'!B14</f>
        <v>0</v>
      </c>
      <c r="AF14" s="24"/>
      <c r="AG14">
        <f t="shared" si="2"/>
        <v>793.83508405777286</v>
      </c>
      <c r="AI14" s="34">
        <f>PXIL!H14</f>
        <v>0</v>
      </c>
      <c r="AJ14" s="34">
        <f>PXIL!N14</f>
        <v>0</v>
      </c>
      <c r="AK14" s="34">
        <f>RTM_IEX!H14</f>
        <v>14.42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7.9267999999999992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110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636.18228335914716</v>
      </c>
      <c r="P15" s="36">
        <v>57.675217587985166</v>
      </c>
      <c r="Q15" s="36">
        <v>14.42</v>
      </c>
      <c r="R15" s="38">
        <v>0</v>
      </c>
      <c r="S15" s="38">
        <v>0</v>
      </c>
      <c r="T15" s="37">
        <f>SUMPRODUCT(LTA!J15:AN15,LTA!J$101:AN$101,LTA!J$103:AN$103)</f>
        <v>15.67</v>
      </c>
      <c r="U15" s="37">
        <f>SUMPRODUCT(LTA!J15:AN15,LTA!J$102:AN$102,LTA!J$103:AN$103)</f>
        <v>43.58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0.38</v>
      </c>
      <c r="AB15" s="75">
        <f>-STOA!N15</f>
        <v>-218.02999999999997</v>
      </c>
      <c r="AC15">
        <f t="shared" si="0"/>
        <v>10.520352539412142</v>
      </c>
      <c r="AD15">
        <f t="shared" si="1"/>
        <v>779.89394840772013</v>
      </c>
      <c r="AE15">
        <f>'IDT-1'!B15</f>
        <v>0</v>
      </c>
      <c r="AF15" s="24"/>
      <c r="AG15">
        <f t="shared" si="2"/>
        <v>779.89394840772013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7.9267999999999992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110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637.28440148426</v>
      </c>
      <c r="P16" s="36">
        <v>57.675217587985166</v>
      </c>
      <c r="Q16" s="36">
        <v>14.42</v>
      </c>
      <c r="R16" s="38">
        <v>0</v>
      </c>
      <c r="S16" s="38">
        <v>0</v>
      </c>
      <c r="T16" s="37">
        <f>SUMPRODUCT(LTA!J16:AN16,LTA!J$101:AN$101,LTA!J$103:AN$103)</f>
        <v>15.67</v>
      </c>
      <c r="U16" s="37">
        <f>SUMPRODUCT(LTA!J16:AN16,LTA!J$102:AN$102,LTA!J$103:AN$103)</f>
        <v>43.36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0.38</v>
      </c>
      <c r="AB16" s="75">
        <f>-STOA!N16</f>
        <v>-218.02999999999997</v>
      </c>
      <c r="AC16">
        <f t="shared" si="0"/>
        <v>10.553175804837757</v>
      </c>
      <c r="AD16">
        <f t="shared" si="1"/>
        <v>777.74324326740725</v>
      </c>
      <c r="AE16">
        <f>'IDT-1'!B16</f>
        <v>0</v>
      </c>
      <c r="AF16" s="24"/>
      <c r="AG16">
        <f t="shared" si="2"/>
        <v>777.74324326740725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-15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7.9267999999999992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110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626.97767472065505</v>
      </c>
      <c r="P17" s="36">
        <v>57.675217587985166</v>
      </c>
      <c r="Q17" s="36">
        <v>14.42</v>
      </c>
      <c r="R17" s="38">
        <v>0</v>
      </c>
      <c r="S17" s="38">
        <v>0</v>
      </c>
      <c r="T17" s="37">
        <f>SUMPRODUCT(LTA!J17:AN17,LTA!J$101:AN$101,LTA!J$103:AN$103)</f>
        <v>15.67</v>
      </c>
      <c r="U17" s="37">
        <f>SUMPRODUCT(LTA!J17:AN17,LTA!J$102:AN$102,LTA!J$103:AN$103)</f>
        <v>43.24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0.38</v>
      </c>
      <c r="AB17" s="75">
        <f>-STOA!N17</f>
        <v>-218.02999999999997</v>
      </c>
      <c r="AC17">
        <f t="shared" si="0"/>
        <v>10.406293195949251</v>
      </c>
      <c r="AD17">
        <f t="shared" si="1"/>
        <v>774.46339911269081</v>
      </c>
      <c r="AE17">
        <f>'IDT-1'!B17</f>
        <v>0</v>
      </c>
      <c r="AF17" s="24"/>
      <c r="AG17">
        <f t="shared" si="2"/>
        <v>774.46339911269081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-8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7.9267999999999992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110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627.42048006326274</v>
      </c>
      <c r="P18" s="36">
        <v>57.675217587985166</v>
      </c>
      <c r="Q18" s="36">
        <v>14.42</v>
      </c>
      <c r="R18" s="38">
        <v>0</v>
      </c>
      <c r="S18" s="38">
        <v>0</v>
      </c>
      <c r="T18" s="37">
        <f>SUMPRODUCT(LTA!J18:AN18,LTA!J$101:AN$101,LTA!J$103:AN$103)</f>
        <v>15.67</v>
      </c>
      <c r="U18" s="37">
        <f>SUMPRODUCT(LTA!J18:AN18,LTA!J$102:AN$102,LTA!J$103:AN$103)</f>
        <v>43.24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0.38</v>
      </c>
      <c r="AB18" s="75">
        <f>-STOA!N18</f>
        <v>-218.02999999999997</v>
      </c>
      <c r="AC18">
        <f t="shared" si="0"/>
        <v>10.410012760827156</v>
      </c>
      <c r="AD18">
        <f t="shared" si="1"/>
        <v>774.90248489042062</v>
      </c>
      <c r="AE18">
        <f>'IDT-1'!B18</f>
        <v>0</v>
      </c>
      <c r="AF18" s="24"/>
      <c r="AG18">
        <f t="shared" si="2"/>
        <v>774.90248489042062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-8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7.9267999999999992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110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627.42048006326274</v>
      </c>
      <c r="P19" s="36">
        <v>86.51</v>
      </c>
      <c r="Q19" s="36">
        <v>14.42</v>
      </c>
      <c r="R19" s="38">
        <v>0</v>
      </c>
      <c r="S19" s="38">
        <v>0</v>
      </c>
      <c r="T19" s="37">
        <f>SUMPRODUCT(LTA!J19:AN19,LTA!J$101:AN$101,LTA!J$103:AN$103)</f>
        <v>15.67</v>
      </c>
      <c r="U19" s="37">
        <f>SUMPRODUCT(LTA!J19:AN19,LTA!J$102:AN$102,LTA!J$103:AN$103)</f>
        <v>45.55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-218.02999999999997</v>
      </c>
      <c r="AC19">
        <f t="shared" si="0"/>
        <v>10.730927037162305</v>
      </c>
      <c r="AD19">
        <f t="shared" si="1"/>
        <v>798.72635302610036</v>
      </c>
      <c r="AE19">
        <f>'IDT-1'!B19</f>
        <v>0</v>
      </c>
      <c r="AF19" s="24"/>
      <c r="AG19">
        <f t="shared" si="2"/>
        <v>798.72635302610036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-15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7.9267999999999992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110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627.42048006326274</v>
      </c>
      <c r="P20" s="36">
        <v>117.49</v>
      </c>
      <c r="Q20" s="36">
        <v>14.42</v>
      </c>
      <c r="R20" s="38">
        <v>0</v>
      </c>
      <c r="S20" s="38">
        <v>0</v>
      </c>
      <c r="T20" s="37">
        <f>SUMPRODUCT(LTA!J20:AN20,LTA!J$101:AN$101,LTA!J$103:AN$103)</f>
        <v>15.67</v>
      </c>
      <c r="U20" s="37">
        <f>SUMPRODUCT(LTA!J20:AN20,LTA!J$102:AN$102,LTA!J$103:AN$103)</f>
        <v>45.260000000000005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-218.02999999999997</v>
      </c>
      <c r="AC20">
        <f t="shared" si="0"/>
        <v>11.064963456686307</v>
      </c>
      <c r="AD20">
        <f t="shared" si="1"/>
        <v>820.08231660657646</v>
      </c>
      <c r="AE20">
        <f>'IDT-1'!B20</f>
        <v>0</v>
      </c>
      <c r="AF20" s="24"/>
      <c r="AG20">
        <f t="shared" si="2"/>
        <v>820.08231660657646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-24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7.9267999999999992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110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640.72071982221269</v>
      </c>
      <c r="P21" s="36">
        <v>117.49</v>
      </c>
      <c r="Q21" s="36">
        <v>14.42</v>
      </c>
      <c r="R21" s="38">
        <v>0</v>
      </c>
      <c r="S21" s="38">
        <v>0</v>
      </c>
      <c r="T21" s="37">
        <f>SUMPRODUCT(LTA!J21:AN21,LTA!J$101:AN$101,LTA!J$103:AN$103)</f>
        <v>15.67</v>
      </c>
      <c r="U21" s="37">
        <f>SUMPRODUCT(LTA!J21:AN21,LTA!J$102:AN$102,LTA!J$103:AN$103)</f>
        <v>43.84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-218.02999999999997</v>
      </c>
      <c r="AC21">
        <f t="shared" si="0"/>
        <v>10.961449685264149</v>
      </c>
      <c r="AD21">
        <f t="shared" si="1"/>
        <v>856.06607013694861</v>
      </c>
      <c r="AE21">
        <f>'IDT-1'!B21</f>
        <v>0</v>
      </c>
      <c r="AF21" s="24"/>
      <c r="AG21">
        <f t="shared" si="2"/>
        <v>856.06607013694861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7.9267999999999992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110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640.72071982221269</v>
      </c>
      <c r="P22" s="36">
        <v>117.49</v>
      </c>
      <c r="Q22" s="36">
        <v>14.42</v>
      </c>
      <c r="R22" s="38">
        <v>0</v>
      </c>
      <c r="S22" s="38">
        <v>0</v>
      </c>
      <c r="T22" s="37">
        <f>SUMPRODUCT(LTA!J22:AN22,LTA!J$101:AN$101,LTA!J$103:AN$103)</f>
        <v>15.67</v>
      </c>
      <c r="U22" s="37">
        <f>SUMPRODUCT(LTA!J22:AN22,LTA!J$102:AN$102,LTA!J$103:AN$103)</f>
        <v>43.64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-218.02999999999997</v>
      </c>
      <c r="AC22">
        <f t="shared" si="0"/>
        <v>11.145493685264151</v>
      </c>
      <c r="AD22">
        <f t="shared" si="1"/>
        <v>877.79202613694883</v>
      </c>
      <c r="AE22">
        <f>'IDT-1'!B22</f>
        <v>0</v>
      </c>
      <c r="AF22" s="24"/>
      <c r="AG22">
        <f t="shared" si="2"/>
        <v>877.79202613694883</v>
      </c>
      <c r="AI22" s="34">
        <f>PXIL!H22</f>
        <v>0</v>
      </c>
      <c r="AJ22" s="34">
        <f>PXIL!N22</f>
        <v>0</v>
      </c>
      <c r="AK22" s="34">
        <f>RTM_IEX!H22</f>
        <v>22.11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7.9267999999999992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110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688.61501320327943</v>
      </c>
      <c r="P23" s="36">
        <v>117.49</v>
      </c>
      <c r="Q23" s="36">
        <v>38.090000000000003</v>
      </c>
      <c r="R23" s="38">
        <v>0</v>
      </c>
      <c r="S23" s="38">
        <v>0</v>
      </c>
      <c r="T23" s="37">
        <f>SUMPRODUCT(LTA!J23:AN23,LTA!J$101:AN$101,LTA!J$103:AN$103)</f>
        <v>15.67</v>
      </c>
      <c r="U23" s="37">
        <f>SUMPRODUCT(LTA!J23:AN23,LTA!J$102:AN$102,LTA!J$103:AN$103)</f>
        <v>43.44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0.43</v>
      </c>
      <c r="AB23" s="75">
        <f>-STOA!N23</f>
        <v>-218.02999999999997</v>
      </c>
      <c r="AC23">
        <f t="shared" si="0"/>
        <v>11.648437749665108</v>
      </c>
      <c r="AD23">
        <f t="shared" si="1"/>
        <v>937.16337545361432</v>
      </c>
      <c r="AE23">
        <f>'IDT-1'!B23</f>
        <v>0</v>
      </c>
      <c r="AF23" s="24"/>
      <c r="AG23">
        <f t="shared" si="2"/>
        <v>937.16337545361432</v>
      </c>
      <c r="AI23" s="34">
        <f>PXIL!H23</f>
        <v>0</v>
      </c>
      <c r="AJ23" s="34">
        <f>PXIL!N23</f>
        <v>0</v>
      </c>
      <c r="AK23" s="34">
        <f>RTM_IEX!H23</f>
        <v>10.57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7.9267999999999992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110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762.98077598915233</v>
      </c>
      <c r="P24" s="36">
        <v>117.49</v>
      </c>
      <c r="Q24" s="36">
        <v>38.090000000000003</v>
      </c>
      <c r="R24" s="38">
        <v>0</v>
      </c>
      <c r="S24" s="38">
        <v>0</v>
      </c>
      <c r="T24" s="37">
        <f>SUMPRODUCT(LTA!J24:AN24,LTA!J$101:AN$101,LTA!J$103:AN$103)</f>
        <v>15.67</v>
      </c>
      <c r="U24" s="37">
        <f>SUMPRODUCT(LTA!J24:AN24,LTA!J$102:AN$102,LTA!J$103:AN$103)</f>
        <v>43.44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0.43</v>
      </c>
      <c r="AB24" s="75">
        <f>-STOA!N24</f>
        <v>-218.02999999999997</v>
      </c>
      <c r="AC24">
        <f t="shared" si="0"/>
        <v>12.184322157066442</v>
      </c>
      <c r="AD24">
        <f t="shared" si="1"/>
        <v>1000.4232538320859</v>
      </c>
      <c r="AE24">
        <f>'IDT-1'!B24</f>
        <v>0</v>
      </c>
      <c r="AF24" s="24"/>
      <c r="AG24">
        <f t="shared" si="2"/>
        <v>1000.4232538320859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7.9267999999999992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110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810.84271666965481</v>
      </c>
      <c r="P25" s="36">
        <v>117.49</v>
      </c>
      <c r="Q25" s="36">
        <v>38.080000000000005</v>
      </c>
      <c r="R25" s="38">
        <v>0</v>
      </c>
      <c r="S25" s="38">
        <v>0</v>
      </c>
      <c r="T25" s="37">
        <f>SUMPRODUCT(LTA!J25:AN25,LTA!J$101:AN$101,LTA!J$103:AN$103)</f>
        <v>15.67</v>
      </c>
      <c r="U25" s="37">
        <f>SUMPRODUCT(LTA!J25:AN25,LTA!J$102:AN$102,LTA!J$103:AN$103)</f>
        <v>43.44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0.43</v>
      </c>
      <c r="AB25" s="75">
        <f>-STOA!N25</f>
        <v>-218.02999999999997</v>
      </c>
      <c r="AC25">
        <f t="shared" si="0"/>
        <v>12.586278458782663</v>
      </c>
      <c r="AD25">
        <f t="shared" si="1"/>
        <v>1047.8732382108722</v>
      </c>
      <c r="AE25">
        <f>'IDT-1'!B25</f>
        <v>0</v>
      </c>
      <c r="AF25" s="24"/>
      <c r="AG25">
        <f t="shared" si="2"/>
        <v>1047.8732382108722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7.9267999999999992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110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874.40210784616693</v>
      </c>
      <c r="P26" s="36">
        <v>117.49</v>
      </c>
      <c r="Q26" s="36">
        <v>38.080000000000005</v>
      </c>
      <c r="R26" s="38">
        <v>0</v>
      </c>
      <c r="S26" s="38">
        <v>0</v>
      </c>
      <c r="T26" s="37">
        <f>SUMPRODUCT(LTA!J26:AN26,LTA!J$101:AN$101,LTA!J$103:AN$103)</f>
        <v>15.67</v>
      </c>
      <c r="U26" s="37">
        <f>SUMPRODUCT(LTA!J26:AN26,LTA!J$102:AN$102,LTA!J$103:AN$103)</f>
        <v>43.44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0.43</v>
      </c>
      <c r="AB26" s="75">
        <f>-STOA!N26</f>
        <v>-218.02999999999997</v>
      </c>
      <c r="AC26">
        <f t="shared" si="0"/>
        <v>13.305901344665367</v>
      </c>
      <c r="AD26">
        <f t="shared" si="1"/>
        <v>1132.8230065015016</v>
      </c>
      <c r="AE26">
        <f>'IDT-1'!B26</f>
        <v>0</v>
      </c>
      <c r="AF26" s="24"/>
      <c r="AG26">
        <f t="shared" si="2"/>
        <v>1132.8230065015016</v>
      </c>
      <c r="AI26" s="34">
        <f>PXIL!H26</f>
        <v>0</v>
      </c>
      <c r="AJ26" s="34">
        <f>PXIL!N26</f>
        <v>0</v>
      </c>
      <c r="AK26" s="34">
        <f>RTM_IEX!H26</f>
        <v>22.11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7.9267999999999992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107.39</v>
      </c>
      <c r="J27">
        <f>Bawana_RLNG!P27</f>
        <v>0</v>
      </c>
      <c r="K27">
        <f>Bawana_Spot!P27</f>
        <v>200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918.96110478215962</v>
      </c>
      <c r="P27" s="36">
        <v>117.48548306485718</v>
      </c>
      <c r="Q27" s="36">
        <v>38.080000000000005</v>
      </c>
      <c r="R27" s="38">
        <v>0</v>
      </c>
      <c r="S27" s="38">
        <v>0</v>
      </c>
      <c r="T27" s="37">
        <f>SUMPRODUCT(LTA!J27:AN27,LTA!J$101:AN$101,LTA!J$103:AN$103)</f>
        <v>15.67</v>
      </c>
      <c r="U27" s="37">
        <f>SUMPRODUCT(LTA!J27:AN27,LTA!J$102:AN$102,LTA!J$103:AN$103)</f>
        <v>43.44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-239.13</v>
      </c>
      <c r="AC27">
        <f t="shared" si="0"/>
        <v>14.442364404667662</v>
      </c>
      <c r="AD27">
        <f t="shared" si="1"/>
        <v>1224.6010234423493</v>
      </c>
      <c r="AE27">
        <f>'IDT-1'!B27</f>
        <v>10</v>
      </c>
      <c r="AF27" s="24"/>
      <c r="AG27">
        <f t="shared" si="2"/>
        <v>1234.6010234423493</v>
      </c>
      <c r="AI27" s="34">
        <f>PXIL!H27</f>
        <v>0</v>
      </c>
      <c r="AJ27" s="34">
        <f>PXIL!N27</f>
        <v>0</v>
      </c>
      <c r="AK27" s="34">
        <f>RTM_IEX!H27</f>
        <v>28.84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7.9267999999999992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107.39</v>
      </c>
      <c r="J28">
        <f>Bawana_RLNG!P28</f>
        <v>0</v>
      </c>
      <c r="K28">
        <f>Bawana_Spot!P28</f>
        <v>200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973.36932344711465</v>
      </c>
      <c r="P28" s="36">
        <v>117.48548306485718</v>
      </c>
      <c r="Q28" s="36">
        <v>38.080000000000005</v>
      </c>
      <c r="R28" s="38">
        <v>0</v>
      </c>
      <c r="S28" s="38">
        <v>0</v>
      </c>
      <c r="T28" s="37">
        <f>SUMPRODUCT(LTA!J28:AN28,LTA!J$101:AN$101,LTA!J$103:AN$103)</f>
        <v>15.67</v>
      </c>
      <c r="U28" s="37">
        <f>SUMPRODUCT(LTA!J28:AN28,LTA!J$102:AN$102,LTA!J$103:AN$103)</f>
        <v>43.44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-239.13</v>
      </c>
      <c r="AC28">
        <f t="shared" si="0"/>
        <v>14.91127217319996</v>
      </c>
      <c r="AD28">
        <f t="shared" si="1"/>
        <v>1219.7003343387719</v>
      </c>
      <c r="AE28">
        <f>'IDT-1'!B28</f>
        <v>136</v>
      </c>
      <c r="AF28" s="24"/>
      <c r="AG28">
        <f t="shared" si="2"/>
        <v>1355.7003343387719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7.9267999999999992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107.39</v>
      </c>
      <c r="J29">
        <f>Bawana_RLNG!P29</f>
        <v>0</v>
      </c>
      <c r="K29">
        <f>Bawana_Spot!P29</f>
        <v>200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1010.1932887474854</v>
      </c>
      <c r="P29" s="36">
        <v>117.48548306485718</v>
      </c>
      <c r="Q29" s="36">
        <v>38.080000000000005</v>
      </c>
      <c r="R29" s="38">
        <v>0</v>
      </c>
      <c r="S29" s="38">
        <v>0</v>
      </c>
      <c r="T29" s="37">
        <f>SUMPRODUCT(LTA!J29:AN29,LTA!J$101:AN$101,LTA!J$103:AN$103)</f>
        <v>15.67</v>
      </c>
      <c r="U29" s="37">
        <f>SUMPRODUCT(LTA!J29:AN29,LTA!J$102:AN$102,LTA!J$103:AN$103)</f>
        <v>43.44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-239.13</v>
      </c>
      <c r="AC29">
        <f t="shared" si="0"/>
        <v>15.517084002094192</v>
      </c>
      <c r="AD29">
        <f t="shared" si="1"/>
        <v>1220.9184878102487</v>
      </c>
      <c r="AE29">
        <f>'IDT-1'!B29</f>
        <v>233</v>
      </c>
      <c r="AF29" s="24"/>
      <c r="AG29">
        <f t="shared" si="2"/>
        <v>1453.9184878102487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-65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7.9267999999999992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107.39</v>
      </c>
      <c r="J30">
        <f>Bawana_RLNG!P30</f>
        <v>0</v>
      </c>
      <c r="K30">
        <f>Bawana_Spot!P30</f>
        <v>200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1082.2732771232179</v>
      </c>
      <c r="P30" s="36">
        <v>117.48548306485718</v>
      </c>
      <c r="Q30" s="36">
        <v>38.080000000000005</v>
      </c>
      <c r="R30" s="38">
        <v>1.32</v>
      </c>
      <c r="S30" s="38">
        <v>0</v>
      </c>
      <c r="T30" s="37">
        <f>SUMPRODUCT(LTA!J30:AN30,LTA!J$101:AN$101,LTA!J$103:AN$103)</f>
        <v>15.67</v>
      </c>
      <c r="U30" s="37">
        <f>SUMPRODUCT(LTA!J30:AN30,LTA!J$102:AN$102,LTA!J$103:AN$103)</f>
        <v>43.44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-239.13</v>
      </c>
      <c r="AC30">
        <f t="shared" si="0"/>
        <v>16.531788317520128</v>
      </c>
      <c r="AD30">
        <f t="shared" si="1"/>
        <v>1246.3037718705552</v>
      </c>
      <c r="AE30">
        <f>'IDT-1'!B30</f>
        <v>313</v>
      </c>
      <c r="AF30" s="24"/>
      <c r="AG30">
        <f t="shared" si="2"/>
        <v>1559.3037718705552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-112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7.9267999999999992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103.39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1083.2949623274571</v>
      </c>
      <c r="P31" s="36">
        <v>117.48548306485718</v>
      </c>
      <c r="Q31" s="36">
        <v>38.080000000000005</v>
      </c>
      <c r="R31" s="38">
        <v>5.915449654112221</v>
      </c>
      <c r="S31" s="38">
        <v>0</v>
      </c>
      <c r="T31" s="37">
        <f>SUMPRODUCT(LTA!J31:AN31,LTA!J$101:AN$101,LTA!J$103:AN$103)</f>
        <v>15.7</v>
      </c>
      <c r="U31" s="37">
        <f>SUMPRODUCT(LTA!J31:AN31,LTA!J$102:AN$102,LTA!J$103:AN$103)</f>
        <v>42.480000000000004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229.3</v>
      </c>
      <c r="AB31" s="75">
        <f>-STOA!N31</f>
        <v>-239.13</v>
      </c>
      <c r="AC31">
        <f t="shared" si="0"/>
        <v>18.226853720277838</v>
      </c>
      <c r="AD31">
        <f t="shared" si="1"/>
        <v>1562.7358413261488</v>
      </c>
      <c r="AE31">
        <f>'IDT-1'!B31</f>
        <v>63</v>
      </c>
      <c r="AF31" s="24"/>
      <c r="AG31">
        <f t="shared" si="2"/>
        <v>1625.7358413261488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-134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160.52000000000001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7.9267999999999992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103.39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1083.2949623274571</v>
      </c>
      <c r="P32" s="36">
        <v>117.48548306485718</v>
      </c>
      <c r="Q32" s="36">
        <v>38.080000000000005</v>
      </c>
      <c r="R32" s="38">
        <v>14.500000000000002</v>
      </c>
      <c r="S32" s="38">
        <v>0</v>
      </c>
      <c r="T32" s="37">
        <f>SUMPRODUCT(LTA!J32:AN32,LTA!J$101:AN$101,LTA!J$103:AN$103)</f>
        <v>15.92</v>
      </c>
      <c r="U32" s="37">
        <f>SUMPRODUCT(LTA!J32:AN32,LTA!J$102:AN$102,LTA!J$103:AN$103)</f>
        <v>41.519999999999996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9.25</v>
      </c>
      <c r="Z32" s="34">
        <f>IEX!N32</f>
        <v>0</v>
      </c>
      <c r="AA32" s="75">
        <f>STOA!H32</f>
        <v>220.65</v>
      </c>
      <c r="AB32" s="75">
        <f>-STOA!N32</f>
        <v>-239.13</v>
      </c>
      <c r="AC32">
        <f t="shared" si="0"/>
        <v>18.071333634187734</v>
      </c>
      <c r="AD32">
        <f t="shared" si="1"/>
        <v>1624.7159117581268</v>
      </c>
      <c r="AE32">
        <f>'IDT-1'!B32</f>
        <v>118.55500000000001</v>
      </c>
      <c r="AF32" s="24"/>
      <c r="AG32">
        <f t="shared" si="2"/>
        <v>1743.2709117581269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-94</v>
      </c>
      <c r="AM32" s="34">
        <f>RTM_PXI!H32</f>
        <v>0</v>
      </c>
      <c r="AN32" s="34">
        <f>RTM_PXI!N32</f>
        <v>0</v>
      </c>
      <c r="AO32" s="148">
        <f>GDAM_IEX!H32</f>
        <v>13.38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160.52000000000001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8.9697999999999993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103.39</v>
      </c>
      <c r="J33">
        <f>Bawana_RLNG!P33</f>
        <v>0</v>
      </c>
      <c r="K33">
        <f>Bawana_Spot!P33</f>
        <v>200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1087.7845448288231</v>
      </c>
      <c r="P33" s="36">
        <v>117.48548306485718</v>
      </c>
      <c r="Q33" s="36">
        <v>38.080000000000005</v>
      </c>
      <c r="R33" s="38">
        <v>25.804640287769786</v>
      </c>
      <c r="S33" s="38">
        <v>0</v>
      </c>
      <c r="T33" s="37">
        <f>SUMPRODUCT(LTA!J33:AN33,LTA!J$101:AN$101,LTA!J$103:AN$103)</f>
        <v>18.22</v>
      </c>
      <c r="U33" s="37">
        <f>SUMPRODUCT(LTA!J33:AN33,LTA!J$102:AN$102,LTA!J$103:AN$103)</f>
        <v>41.519999999999996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50.26</v>
      </c>
      <c r="Z33" s="34">
        <f>IEX!N33</f>
        <v>0</v>
      </c>
      <c r="AA33" s="75">
        <f>STOA!H33</f>
        <v>261.98</v>
      </c>
      <c r="AB33" s="75">
        <f>-STOA!N33</f>
        <v>-239.13</v>
      </c>
      <c r="AC33">
        <f t="shared" si="0"/>
        <v>19.878237456887145</v>
      </c>
      <c r="AD33">
        <f t="shared" si="1"/>
        <v>1759.6862307245628</v>
      </c>
      <c r="AE33">
        <f>'IDT-1'!B33</f>
        <v>33.656999999999996</v>
      </c>
      <c r="AF33" s="24"/>
      <c r="AG33">
        <f t="shared" si="2"/>
        <v>1793.3432307245628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-133</v>
      </c>
      <c r="AM33" s="34">
        <f>RTM_PXI!H33</f>
        <v>0</v>
      </c>
      <c r="AN33" s="34">
        <f>RTM_PXI!N33</f>
        <v>0</v>
      </c>
      <c r="AO33" s="148">
        <f>GDAM_IEX!H33</f>
        <v>37.68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160.52000000000001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8.9697999999999993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103.39</v>
      </c>
      <c r="J34">
        <f>Bawana_RLNG!P34</f>
        <v>0</v>
      </c>
      <c r="K34">
        <f>Bawana_Spot!P34</f>
        <v>250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1083.2239235091031</v>
      </c>
      <c r="P34" s="36">
        <v>117.48548306485718</v>
      </c>
      <c r="Q34" s="36">
        <v>38.080000000000005</v>
      </c>
      <c r="R34" s="38">
        <v>39.145334842707335</v>
      </c>
      <c r="S34" s="38">
        <v>0</v>
      </c>
      <c r="T34" s="37">
        <f>SUMPRODUCT(LTA!J34:AN34,LTA!J$101:AN$101,LTA!J$103:AN$103)</f>
        <v>32.79</v>
      </c>
      <c r="U34" s="37">
        <f>SUMPRODUCT(LTA!J34:AN34,LTA!J$102:AN$102,LTA!J$103:AN$103)</f>
        <v>41.519999999999996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62.7</v>
      </c>
      <c r="Z34" s="34">
        <f>IEX!N34</f>
        <v>0</v>
      </c>
      <c r="AA34" s="75">
        <f>STOA!H34</f>
        <v>268.71000000000004</v>
      </c>
      <c r="AB34" s="75">
        <f>-STOA!N34</f>
        <v>-239.13</v>
      </c>
      <c r="AC34">
        <f t="shared" si="0"/>
        <v>20.663857441163415</v>
      </c>
      <c r="AD34">
        <f t="shared" si="1"/>
        <v>1860.4606839755043</v>
      </c>
      <c r="AE34">
        <f>'IDT-1'!B34</f>
        <v>0</v>
      </c>
      <c r="AF34" s="24"/>
      <c r="AG34">
        <f t="shared" si="2"/>
        <v>1860.4606839755043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-129</v>
      </c>
      <c r="AM34" s="34">
        <f>RTM_PXI!H34</f>
        <v>0</v>
      </c>
      <c r="AN34" s="34">
        <f>RTM_PXI!N34</f>
        <v>0</v>
      </c>
      <c r="AO34" s="148">
        <f>GDAM_IEX!H34</f>
        <v>42.72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160.52000000000001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8.9697999999999993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103.39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1068.1888079930236</v>
      </c>
      <c r="P35" s="36">
        <v>117.48548306485718</v>
      </c>
      <c r="Q35" s="36">
        <v>38.080000000000005</v>
      </c>
      <c r="R35" s="38">
        <v>40</v>
      </c>
      <c r="S35" s="38">
        <v>0</v>
      </c>
      <c r="T35" s="37">
        <f>SUMPRODUCT(LTA!J35:AN35,LTA!J$101:AN$101,LTA!J$103:AN$103)</f>
        <v>53.410000000000004</v>
      </c>
      <c r="U35" s="37">
        <f>SUMPRODUCT(LTA!J35:AN35,LTA!J$102:AN$102,LTA!J$103:AN$103)</f>
        <v>41.519999999999996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27.04</v>
      </c>
      <c r="Z35" s="34">
        <f>IEX!N35</f>
        <v>0</v>
      </c>
      <c r="AA35" s="75">
        <f>STOA!H35</f>
        <v>388.24</v>
      </c>
      <c r="AB35" s="75">
        <f>-STOA!N35</f>
        <v>-239.13</v>
      </c>
      <c r="AC35">
        <f t="shared" si="0"/>
        <v>19.871126513333149</v>
      </c>
      <c r="AD35">
        <f t="shared" si="1"/>
        <v>1921.5329645445474</v>
      </c>
      <c r="AE35">
        <f>'IDT-1'!B35</f>
        <v>0</v>
      </c>
      <c r="AF35" s="24"/>
      <c r="AG35">
        <f t="shared" si="2"/>
        <v>1921.5329645445474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-52</v>
      </c>
      <c r="AM35" s="34">
        <f>RTM_PXI!H35</f>
        <v>0</v>
      </c>
      <c r="AN35" s="34">
        <f>RTM_PXI!N35</f>
        <v>0</v>
      </c>
      <c r="AO35" s="148">
        <f>GDAM_IEX!H35</f>
        <v>35.69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160.52000000000001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8.1353999999999989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103.39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1011.6607449496772</v>
      </c>
      <c r="P36" s="36">
        <v>117.48548306485718</v>
      </c>
      <c r="Q36" s="36">
        <v>38.080000000000005</v>
      </c>
      <c r="R36" s="38">
        <v>40</v>
      </c>
      <c r="S36" s="38">
        <v>0</v>
      </c>
      <c r="T36" s="37">
        <f>SUMPRODUCT(LTA!J36:AN36,LTA!J$101:AN$101,LTA!J$103:AN$103)</f>
        <v>80.88</v>
      </c>
      <c r="U36" s="37">
        <f>SUMPRODUCT(LTA!J36:AN36,LTA!J$102:AN$102,LTA!J$103:AN$103)</f>
        <v>42.480000000000004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42.47</v>
      </c>
      <c r="Z36" s="34">
        <f>IEX!N36</f>
        <v>0</v>
      </c>
      <c r="AA36" s="75">
        <f>STOA!H36</f>
        <v>393.04</v>
      </c>
      <c r="AB36" s="75">
        <f>-STOA!N36</f>
        <v>-239.13</v>
      </c>
      <c r="AC36">
        <f t="shared" si="0"/>
        <v>19.646214883873924</v>
      </c>
      <c r="AD36">
        <f t="shared" si="1"/>
        <v>1983.3554131306605</v>
      </c>
      <c r="AE36">
        <f>'IDT-1'!B36</f>
        <v>0</v>
      </c>
      <c r="AF36" s="24"/>
      <c r="AG36">
        <f t="shared" si="2"/>
        <v>1983.3554131306605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</v>
      </c>
      <c r="AM36" s="34">
        <f>RTM_PXI!H36</f>
        <v>0</v>
      </c>
      <c r="AN36" s="34">
        <f>RTM_PXI!N36</f>
        <v>0</v>
      </c>
      <c r="AO36" s="148">
        <f>GDAM_IEX!H36</f>
        <v>61.99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160.52000000000001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8.1353999999999989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103.39</v>
      </c>
      <c r="J37">
        <f>Bawana_RLNG!P37</f>
        <v>0</v>
      </c>
      <c r="K37">
        <f>Bawana_Spot!P37</f>
        <v>200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987.80477993282682</v>
      </c>
      <c r="P37" s="36">
        <v>117.48548306485718</v>
      </c>
      <c r="Q37" s="36">
        <v>38.080000000000005</v>
      </c>
      <c r="R37" s="38">
        <v>43</v>
      </c>
      <c r="S37" s="38">
        <v>0</v>
      </c>
      <c r="T37" s="37">
        <f>SUMPRODUCT(LTA!J37:AN37,LTA!J$101:AN$101,LTA!J$103:AN$103)</f>
        <v>116.5</v>
      </c>
      <c r="U37" s="37">
        <f>SUMPRODUCT(LTA!J37:AN37,LTA!J$102:AN$102,LTA!J$103:AN$103)</f>
        <v>42.480000000000004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39.090000000000003</v>
      </c>
      <c r="Z37" s="34">
        <f>IEX!N37</f>
        <v>0</v>
      </c>
      <c r="AA37" s="75">
        <f>STOA!H37</f>
        <v>394</v>
      </c>
      <c r="AB37" s="75">
        <f>-STOA!N37</f>
        <v>-239.13</v>
      </c>
      <c r="AC37">
        <f t="shared" si="0"/>
        <v>20.434187515933267</v>
      </c>
      <c r="AD37">
        <f t="shared" si="1"/>
        <v>2092.4414754817503</v>
      </c>
      <c r="AE37">
        <f>'IDT-1'!B37</f>
        <v>0</v>
      </c>
      <c r="AF37" s="24"/>
      <c r="AG37">
        <f t="shared" si="2"/>
        <v>2092.4414754817503</v>
      </c>
      <c r="AI37" s="34">
        <f>PXIL!H37</f>
        <v>0</v>
      </c>
      <c r="AJ37" s="34">
        <f>PXIL!N37</f>
        <v>0</v>
      </c>
      <c r="AK37" s="34">
        <f>RTM_IEX!H37</f>
        <v>23.91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77.61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160.52000000000001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8.1353999999999989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103.39</v>
      </c>
      <c r="J38">
        <f>Bawana_RLNG!P38</f>
        <v>0</v>
      </c>
      <c r="K38">
        <f>Bawana_Spot!P38</f>
        <v>250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962.07882026953166</v>
      </c>
      <c r="P38" s="36">
        <v>117.48548306485718</v>
      </c>
      <c r="Q38" s="36">
        <v>38.080000000000005</v>
      </c>
      <c r="R38" s="38">
        <v>43</v>
      </c>
      <c r="S38" s="38">
        <v>0</v>
      </c>
      <c r="T38" s="37">
        <f>SUMPRODUCT(LTA!J38:AN38,LTA!J$101:AN$101,LTA!J$103:AN$103)</f>
        <v>150.57999999999998</v>
      </c>
      <c r="U38" s="37">
        <f>SUMPRODUCT(LTA!J38:AN38,LTA!J$102:AN$102,LTA!J$103:AN$103)</f>
        <v>42.480000000000004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28.05</v>
      </c>
      <c r="Z38" s="34">
        <f>IEX!N38</f>
        <v>0</v>
      </c>
      <c r="AA38" s="75">
        <f>STOA!H38</f>
        <v>401.69000000000005</v>
      </c>
      <c r="AB38" s="75">
        <f>-STOA!N38</f>
        <v>-239.13</v>
      </c>
      <c r="AC38">
        <f t="shared" si="0"/>
        <v>20.748969454761585</v>
      </c>
      <c r="AD38">
        <f t="shared" si="1"/>
        <v>2129.6007338796271</v>
      </c>
      <c r="AE38">
        <f>'IDT-1'!B38</f>
        <v>0</v>
      </c>
      <c r="AF38" s="24"/>
      <c r="AG38">
        <f t="shared" si="2"/>
        <v>2129.6007338796271</v>
      </c>
      <c r="AI38" s="34">
        <f>PXIL!H38</f>
        <v>0</v>
      </c>
      <c r="AJ38" s="34">
        <f>PXIL!N38</f>
        <v>0</v>
      </c>
      <c r="AK38" s="34">
        <f>RTM_IEX!H38</f>
        <v>20.440000000000001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63.55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160.52000000000001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8.1353999999999989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103.39</v>
      </c>
      <c r="J39">
        <f>Bawana_RLNG!P39</f>
        <v>0</v>
      </c>
      <c r="K39">
        <f>Bawana_Spot!P39</f>
        <v>250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953.24305367214129</v>
      </c>
      <c r="P39" s="36">
        <v>117.48548306485718</v>
      </c>
      <c r="Q39" s="36">
        <v>38.080000000000005</v>
      </c>
      <c r="R39" s="38">
        <v>43</v>
      </c>
      <c r="S39" s="38">
        <v>0</v>
      </c>
      <c r="T39" s="37">
        <f>SUMPRODUCT(LTA!J39:AN39,LTA!J$101:AN$101,LTA!J$103:AN$103)</f>
        <v>193.76</v>
      </c>
      <c r="U39" s="37">
        <f>SUMPRODUCT(LTA!J39:AN39,LTA!J$102:AN$102,LTA!J$103:AN$103)</f>
        <v>21.009999999999998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29.52</v>
      </c>
      <c r="Z39" s="34">
        <f>IEX!N39</f>
        <v>0</v>
      </c>
      <c r="AA39" s="75">
        <f>STOA!H39</f>
        <v>405.54</v>
      </c>
      <c r="AB39" s="75">
        <f>-STOA!N39</f>
        <v>-239.13</v>
      </c>
      <c r="AC39">
        <f t="shared" si="0"/>
        <v>20.74077301534351</v>
      </c>
      <c r="AD39">
        <f t="shared" si="1"/>
        <v>2128.6331637216549</v>
      </c>
      <c r="AE39">
        <f>'IDT-1'!B39</f>
        <v>0</v>
      </c>
      <c r="AF39" s="24"/>
      <c r="AG39">
        <f t="shared" si="2"/>
        <v>2128.6331637216549</v>
      </c>
      <c r="AI39" s="34">
        <f>PXIL!H39</f>
        <v>0</v>
      </c>
      <c r="AJ39" s="34">
        <f>PXIL!N39</f>
        <v>0</v>
      </c>
      <c r="AK39" s="34">
        <f>RTM_IEX!H39</f>
        <v>26.69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38.130000000000003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160.52000000000001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8.1353999999999989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103.39</v>
      </c>
      <c r="J40">
        <f>Bawana_RLNG!P40</f>
        <v>0</v>
      </c>
      <c r="K40">
        <f>Bawana_Spot!P40</f>
        <v>250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944.5484192389257</v>
      </c>
      <c r="P40" s="36">
        <v>117.48548306485718</v>
      </c>
      <c r="Q40" s="36">
        <v>38.080000000000005</v>
      </c>
      <c r="R40" s="38">
        <v>43</v>
      </c>
      <c r="S40" s="38">
        <v>0</v>
      </c>
      <c r="T40" s="37">
        <f>SUMPRODUCT(LTA!J40:AN40,LTA!J$101:AN$101,LTA!J$103:AN$103)</f>
        <v>226.41</v>
      </c>
      <c r="U40" s="37">
        <f>SUMPRODUCT(LTA!J40:AN40,LTA!J$102:AN$102,LTA!J$103:AN$103)</f>
        <v>21.2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33.97</v>
      </c>
      <c r="Z40" s="34">
        <f>IEX!N40</f>
        <v>0</v>
      </c>
      <c r="AA40" s="75">
        <f>STOA!H40</f>
        <v>406.5</v>
      </c>
      <c r="AB40" s="75">
        <f>-STOA!N40</f>
        <v>-239.13</v>
      </c>
      <c r="AC40">
        <f t="shared" si="0"/>
        <v>21.0937020861045</v>
      </c>
      <c r="AD40">
        <f t="shared" si="1"/>
        <v>2170.2956002176784</v>
      </c>
      <c r="AE40">
        <f>'IDT-1'!B40</f>
        <v>0</v>
      </c>
      <c r="AF40" s="24"/>
      <c r="AG40">
        <f t="shared" si="2"/>
        <v>2170.2956002176784</v>
      </c>
      <c r="AI40" s="34">
        <f>PXIL!H40</f>
        <v>0</v>
      </c>
      <c r="AJ40" s="34">
        <f>PXIL!N40</f>
        <v>0</v>
      </c>
      <c r="AK40" s="34">
        <f>RTM_IEX!H40</f>
        <v>20.8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56.48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160.52000000000001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8.1353999999999989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103.39</v>
      </c>
      <c r="J41">
        <f>Bawana_RLNG!P41</f>
        <v>0</v>
      </c>
      <c r="K41">
        <f>Bawana_Spot!P41</f>
        <v>250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944.5484192389257</v>
      </c>
      <c r="P41" s="36">
        <v>117.48548306485718</v>
      </c>
      <c r="Q41" s="36">
        <v>38.080000000000005</v>
      </c>
      <c r="R41" s="38">
        <v>43</v>
      </c>
      <c r="S41" s="38">
        <v>0</v>
      </c>
      <c r="T41" s="37">
        <f>SUMPRODUCT(LTA!J41:AN41,LTA!J$101:AN$101,LTA!J$103:AN$103)</f>
        <v>261.46000000000004</v>
      </c>
      <c r="U41" s="37">
        <f>SUMPRODUCT(LTA!J41:AN41,LTA!J$102:AN$102,LTA!J$103:AN$103)</f>
        <v>19.61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29.08</v>
      </c>
      <c r="Z41" s="34">
        <f>IEX!N41</f>
        <v>0</v>
      </c>
      <c r="AA41" s="75">
        <f>STOA!H41</f>
        <v>407.46000000000004</v>
      </c>
      <c r="AB41" s="75">
        <f>-STOA!N41</f>
        <v>-239.13</v>
      </c>
      <c r="AC41">
        <f t="shared" si="0"/>
        <v>22.980006086104495</v>
      </c>
      <c r="AD41">
        <f t="shared" si="1"/>
        <v>2392.9692962176782</v>
      </c>
      <c r="AE41">
        <f>'IDT-1'!B41</f>
        <v>0</v>
      </c>
      <c r="AF41" s="24"/>
      <c r="AG41">
        <f t="shared" si="2"/>
        <v>2392.9692962176782</v>
      </c>
      <c r="AI41" s="34">
        <f>PXIL!H41</f>
        <v>0</v>
      </c>
      <c r="AJ41" s="34">
        <f>PXIL!N41</f>
        <v>0</v>
      </c>
      <c r="AK41" s="34">
        <f>RTM_IEX!H41</f>
        <v>182.22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90.09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160.52000000000001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8.1353999999999989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103.39</v>
      </c>
      <c r="J42">
        <f>Bawana_RLNG!P42</f>
        <v>0</v>
      </c>
      <c r="K42">
        <f>Bawana_Spot!P42</f>
        <v>250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944.5484192389257</v>
      </c>
      <c r="P42" s="36">
        <v>117.48548306485718</v>
      </c>
      <c r="Q42" s="36">
        <v>38.080000000000005</v>
      </c>
      <c r="R42" s="38">
        <v>43</v>
      </c>
      <c r="S42" s="38">
        <v>0</v>
      </c>
      <c r="T42" s="37">
        <f>SUMPRODUCT(LTA!J42:AN42,LTA!J$101:AN$101,LTA!J$103:AN$103)</f>
        <v>299.54000000000002</v>
      </c>
      <c r="U42" s="37">
        <f>SUMPRODUCT(LTA!J42:AN42,LTA!J$102:AN$102,LTA!J$103:AN$103)</f>
        <v>19.61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29.1</v>
      </c>
      <c r="Z42" s="34">
        <f>IEX!N42</f>
        <v>0</v>
      </c>
      <c r="AA42" s="75">
        <f>STOA!H42</f>
        <v>405.54</v>
      </c>
      <c r="AB42" s="75">
        <f>-STOA!N42</f>
        <v>-239.13</v>
      </c>
      <c r="AC42">
        <f t="shared" si="0"/>
        <v>23.447214086104495</v>
      </c>
      <c r="AD42">
        <f t="shared" si="1"/>
        <v>2448.1220882176781</v>
      </c>
      <c r="AE42">
        <f>'IDT-1'!B42</f>
        <v>0</v>
      </c>
      <c r="AF42" s="24"/>
      <c r="AG42">
        <f t="shared" si="2"/>
        <v>2448.1220882176781</v>
      </c>
      <c r="AI42" s="34">
        <f>PXIL!H42</f>
        <v>0</v>
      </c>
      <c r="AJ42" s="34">
        <f>PXIL!N42</f>
        <v>0</v>
      </c>
      <c r="AK42" s="34">
        <f>RTM_IEX!H42</f>
        <v>197.74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94.01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160.52000000000001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8.1353999999999989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103.39</v>
      </c>
      <c r="J43">
        <f>Bawana_RLNG!P43</f>
        <v>0</v>
      </c>
      <c r="K43">
        <f>Bawana_Spot!P43</f>
        <v>250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960.530349026306</v>
      </c>
      <c r="P43" s="36">
        <v>117.48548306485718</v>
      </c>
      <c r="Q43" s="36">
        <v>38.080000000000005</v>
      </c>
      <c r="R43" s="38">
        <v>43</v>
      </c>
      <c r="S43" s="38">
        <v>0</v>
      </c>
      <c r="T43" s="37">
        <f>SUMPRODUCT(LTA!J43:AN43,LTA!J$101:AN$101,LTA!J$103:AN$103)</f>
        <v>346.38</v>
      </c>
      <c r="U43" s="37">
        <f>SUMPRODUCT(LTA!J43:AN43,LTA!J$102:AN$102,LTA!J$103:AN$103)</f>
        <v>19.61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43.72</v>
      </c>
      <c r="Z43" s="34">
        <f>IEX!N43</f>
        <v>0</v>
      </c>
      <c r="AA43" s="75">
        <f>STOA!H43</f>
        <v>342.1</v>
      </c>
      <c r="AB43" s="75">
        <f>-STOA!N43</f>
        <v>-239.13</v>
      </c>
      <c r="AC43">
        <f t="shared" si="0"/>
        <v>22.435366296318485</v>
      </c>
      <c r="AD43">
        <f t="shared" si="1"/>
        <v>2328.675865794844</v>
      </c>
      <c r="AE43">
        <f>'IDT-1'!B43</f>
        <v>0</v>
      </c>
      <c r="AF43" s="24"/>
      <c r="AG43">
        <f t="shared" si="2"/>
        <v>2328.675865794844</v>
      </c>
      <c r="AI43" s="34">
        <f>PXIL!H43</f>
        <v>0</v>
      </c>
      <c r="AJ43" s="34">
        <f>PXIL!N43</f>
        <v>0</v>
      </c>
      <c r="AK43" s="34">
        <f>RTM_IEX!H43</f>
        <v>157.29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160.52000000000001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8.1353999999999989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103.39</v>
      </c>
      <c r="J44">
        <f>Bawana_RLNG!P44</f>
        <v>0</v>
      </c>
      <c r="K44">
        <f>Bawana_Spot!P44</f>
        <v>250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960.530349026306</v>
      </c>
      <c r="P44" s="36">
        <v>117.48548306485718</v>
      </c>
      <c r="Q44" s="36">
        <v>38.080000000000005</v>
      </c>
      <c r="R44" s="38">
        <v>43</v>
      </c>
      <c r="S44" s="38">
        <v>0</v>
      </c>
      <c r="T44" s="37">
        <f>SUMPRODUCT(LTA!J44:AN44,LTA!J$101:AN$101,LTA!J$103:AN$103)</f>
        <v>386.09</v>
      </c>
      <c r="U44" s="37">
        <f>SUMPRODUCT(LTA!J44:AN44,LTA!J$102:AN$102,LTA!J$103:AN$103)</f>
        <v>19.61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36.93</v>
      </c>
      <c r="Z44" s="34">
        <f>IEX!N44</f>
        <v>0</v>
      </c>
      <c r="AA44" s="75">
        <f>STOA!H44</f>
        <v>342.1</v>
      </c>
      <c r="AB44" s="75">
        <f>-STOA!N44</f>
        <v>-239.13</v>
      </c>
      <c r="AC44">
        <f t="shared" si="0"/>
        <v>22.62613029631849</v>
      </c>
      <c r="AD44">
        <f t="shared" si="1"/>
        <v>2351.195101794844</v>
      </c>
      <c r="AE44">
        <f>'IDT-1'!B44</f>
        <v>0</v>
      </c>
      <c r="AF44" s="24"/>
      <c r="AG44">
        <f t="shared" si="2"/>
        <v>2351.195101794844</v>
      </c>
      <c r="AI44" s="34">
        <f>PXIL!H44</f>
        <v>0</v>
      </c>
      <c r="AJ44" s="34">
        <f>PXIL!N44</f>
        <v>0</v>
      </c>
      <c r="AK44" s="34">
        <f>RTM_IEX!H44</f>
        <v>147.08000000000001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160.52000000000001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8.1353999999999989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103.39</v>
      </c>
      <c r="J45">
        <f>Bawana_RLNG!P45</f>
        <v>0</v>
      </c>
      <c r="K45">
        <f>Bawana_Spot!P45</f>
        <v>250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937.21877491087002</v>
      </c>
      <c r="P45" s="36">
        <v>117.48548306485718</v>
      </c>
      <c r="Q45" s="36">
        <v>38.080000000000005</v>
      </c>
      <c r="R45" s="38">
        <v>43</v>
      </c>
      <c r="S45" s="38">
        <v>0</v>
      </c>
      <c r="T45" s="37">
        <f>SUMPRODUCT(LTA!J45:AN45,LTA!J$101:AN$101,LTA!J$103:AN$103)</f>
        <v>411.95</v>
      </c>
      <c r="U45" s="37">
        <f>SUMPRODUCT(LTA!J45:AN45,LTA!J$102:AN$102,LTA!J$103:AN$103)</f>
        <v>19.61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25.21</v>
      </c>
      <c r="Z45" s="34">
        <f>IEX!N45</f>
        <v>0</v>
      </c>
      <c r="AA45" s="75">
        <f>STOA!H45</f>
        <v>342.1</v>
      </c>
      <c r="AB45" s="75">
        <f>-STOA!N45</f>
        <v>-239.13</v>
      </c>
      <c r="AC45">
        <f t="shared" si="0"/>
        <v>24.107289073748827</v>
      </c>
      <c r="AD45">
        <f t="shared" si="1"/>
        <v>2526.0423689019781</v>
      </c>
      <c r="AE45">
        <f>'IDT-1'!B45</f>
        <v>0</v>
      </c>
      <c r="AF45" s="24"/>
      <c r="AG45">
        <f t="shared" si="2"/>
        <v>2526.0423689019781</v>
      </c>
      <c r="AI45" s="34">
        <f>PXIL!H45</f>
        <v>0</v>
      </c>
      <c r="AJ45" s="34">
        <f>PXIL!N45</f>
        <v>0</v>
      </c>
      <c r="AK45" s="34">
        <f>RTM_IEX!H45</f>
        <v>332.58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160.52000000000001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8.1353999999999989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103.39</v>
      </c>
      <c r="J46">
        <f>Bawana_RLNG!P46</f>
        <v>0</v>
      </c>
      <c r="K46">
        <f>Bawana_Spot!P46</f>
        <v>250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937.21877491087002</v>
      </c>
      <c r="P46" s="36">
        <v>117.48548306485718</v>
      </c>
      <c r="Q46" s="36">
        <v>38.080000000000005</v>
      </c>
      <c r="R46" s="38">
        <v>43</v>
      </c>
      <c r="S46" s="38">
        <v>0</v>
      </c>
      <c r="T46" s="37">
        <f>SUMPRODUCT(LTA!J46:AN46,LTA!J$101:AN$101,LTA!J$103:AN$103)</f>
        <v>465.19</v>
      </c>
      <c r="U46" s="37">
        <f>SUMPRODUCT(LTA!J46:AN46,LTA!J$102:AN$102,LTA!J$103:AN$103)</f>
        <v>19.61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342.1</v>
      </c>
      <c r="AB46" s="75">
        <f>-STOA!N46</f>
        <v>-239.13</v>
      </c>
      <c r="AC46">
        <f t="shared" si="0"/>
        <v>24.506289073748828</v>
      </c>
      <c r="AD46">
        <f t="shared" si="1"/>
        <v>2573.1433689019782</v>
      </c>
      <c r="AE46">
        <f>'IDT-1'!B46</f>
        <v>0</v>
      </c>
      <c r="AF46" s="24"/>
      <c r="AG46">
        <f t="shared" si="2"/>
        <v>2573.1433689019782</v>
      </c>
      <c r="AI46" s="34">
        <f>PXIL!H46</f>
        <v>0</v>
      </c>
      <c r="AJ46" s="34">
        <f>PXIL!N46</f>
        <v>0</v>
      </c>
      <c r="AK46" s="34">
        <f>RTM_IEX!H46</f>
        <v>352.05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160.52000000000001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8.1353999999999989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107.39</v>
      </c>
      <c r="J47">
        <f>Bawana_RLNG!P47</f>
        <v>0</v>
      </c>
      <c r="K47">
        <f>Bawana_Spot!P47</f>
        <v>250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929.49368657503635</v>
      </c>
      <c r="P47" s="36">
        <v>117.48548306485718</v>
      </c>
      <c r="Q47" s="36">
        <v>38.080000000000005</v>
      </c>
      <c r="R47" s="38">
        <v>43</v>
      </c>
      <c r="S47" s="38">
        <v>0</v>
      </c>
      <c r="T47" s="37">
        <f>SUMPRODUCT(LTA!J47:AN47,LTA!J$101:AN$101,LTA!J$103:AN$103)</f>
        <v>525.49</v>
      </c>
      <c r="U47" s="37">
        <f>SUMPRODUCT(LTA!J47:AN47,LTA!J$102:AN$102,LTA!J$103:AN$103)</f>
        <v>19.61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220.1</v>
      </c>
      <c r="Z47" s="34">
        <f>IEX!N47</f>
        <v>0</v>
      </c>
      <c r="AA47" s="75">
        <f>STOA!H47</f>
        <v>0.87</v>
      </c>
      <c r="AB47" s="75">
        <f>-STOA!N47</f>
        <v>-239.13</v>
      </c>
      <c r="AC47">
        <f t="shared" si="0"/>
        <v>23.987630331727829</v>
      </c>
      <c r="AD47">
        <f t="shared" si="1"/>
        <v>2351.3969393081657</v>
      </c>
      <c r="AE47">
        <f>'IDT-1'!B47</f>
        <v>0</v>
      </c>
      <c r="AF47" s="24"/>
      <c r="AG47">
        <f t="shared" si="2"/>
        <v>2351.3969393081657</v>
      </c>
      <c r="AI47" s="34">
        <f>PXIL!H47</f>
        <v>0</v>
      </c>
      <c r="AJ47" s="34">
        <f>PXIL!N47</f>
        <v>0</v>
      </c>
      <c r="AK47" s="34">
        <f>RTM_IEX!H47</f>
        <v>354.86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8.1353999999999989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107.39</v>
      </c>
      <c r="J48">
        <f>Bawana_RLNG!P48</f>
        <v>0</v>
      </c>
      <c r="K48">
        <f>Bawana_Spot!P48</f>
        <v>250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921.35041967630616</v>
      </c>
      <c r="P48" s="36">
        <v>117.48548306485718</v>
      </c>
      <c r="Q48" s="36">
        <v>38.080000000000005</v>
      </c>
      <c r="R48" s="38">
        <v>43</v>
      </c>
      <c r="S48" s="38">
        <v>0</v>
      </c>
      <c r="T48" s="37">
        <f>SUMPRODUCT(LTA!J48:AN48,LTA!J$101:AN$101,LTA!J$103:AN$103)</f>
        <v>535.53</v>
      </c>
      <c r="U48" s="37">
        <f>SUMPRODUCT(LTA!J48:AN48,LTA!J$102:AN$102,LTA!J$103:AN$103)</f>
        <v>19.61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105.55</v>
      </c>
      <c r="Z48" s="34">
        <f>IEX!N48</f>
        <v>0</v>
      </c>
      <c r="AA48" s="75">
        <f>STOA!H48</f>
        <v>0.87</v>
      </c>
      <c r="AB48" s="75">
        <f>-STOA!N48</f>
        <v>-239.13</v>
      </c>
      <c r="AC48">
        <f t="shared" si="0"/>
        <v>23.527450889778489</v>
      </c>
      <c r="AD48">
        <f t="shared" si="1"/>
        <v>2297.0738518513845</v>
      </c>
      <c r="AE48">
        <f>'IDT-1'!B48</f>
        <v>0</v>
      </c>
      <c r="AF48" s="24"/>
      <c r="AG48">
        <f t="shared" si="2"/>
        <v>2297.0738518513845</v>
      </c>
      <c r="AI48" s="34">
        <f>PXIL!H48</f>
        <v>0</v>
      </c>
      <c r="AJ48" s="34">
        <f>PXIL!N48</f>
        <v>0</v>
      </c>
      <c r="AK48" s="34">
        <f>RTM_IEX!H48</f>
        <v>203.48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209.25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8.1353999999999989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107.39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911.12047392331533</v>
      </c>
      <c r="P49" s="36">
        <v>117.48548306485718</v>
      </c>
      <c r="Q49" s="36">
        <v>38.080000000000005</v>
      </c>
      <c r="R49" s="38">
        <v>43</v>
      </c>
      <c r="S49" s="38">
        <v>0</v>
      </c>
      <c r="T49" s="37">
        <f>SUMPRODUCT(LTA!J49:AN49,LTA!J$101:AN$101,LTA!J$103:AN$103)</f>
        <v>539.04</v>
      </c>
      <c r="U49" s="37">
        <f>SUMPRODUCT(LTA!J49:AN49,LTA!J$102:AN$102,LTA!J$103:AN$103)</f>
        <v>19.61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312.88</v>
      </c>
      <c r="Z49" s="34">
        <f>IEX!N49</f>
        <v>0</v>
      </c>
      <c r="AA49" s="75">
        <f>STOA!H49</f>
        <v>0.87</v>
      </c>
      <c r="AB49" s="75">
        <f>-STOA!N49</f>
        <v>-239.13</v>
      </c>
      <c r="AC49">
        <f t="shared" si="0"/>
        <v>23.498975345453367</v>
      </c>
      <c r="AD49">
        <f t="shared" si="1"/>
        <v>2293.7123816427188</v>
      </c>
      <c r="AE49">
        <f>'IDT-1'!B49</f>
        <v>0</v>
      </c>
      <c r="AF49" s="24"/>
      <c r="AG49">
        <f t="shared" si="2"/>
        <v>2293.7123816427188</v>
      </c>
      <c r="AI49" s="34">
        <f>PXIL!H49</f>
        <v>0</v>
      </c>
      <c r="AJ49" s="34">
        <f>PXIL!N49</f>
        <v>0</v>
      </c>
      <c r="AK49" s="34">
        <f>RTM_IEX!H49</f>
        <v>458.73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8.1353999999999989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107.39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911.12047392331533</v>
      </c>
      <c r="P50" s="36">
        <v>117.48548306485718</v>
      </c>
      <c r="Q50" s="36">
        <v>38.080000000000005</v>
      </c>
      <c r="R50" s="38">
        <v>43</v>
      </c>
      <c r="S50" s="38">
        <v>0</v>
      </c>
      <c r="T50" s="37">
        <f>SUMPRODUCT(LTA!J50:AN50,LTA!J$101:AN$101,LTA!J$103:AN$103)</f>
        <v>543.46</v>
      </c>
      <c r="U50" s="37">
        <f>SUMPRODUCT(LTA!J50:AN50,LTA!J$102:AN$102,LTA!J$103:AN$103)</f>
        <v>19.61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267.69</v>
      </c>
      <c r="Z50" s="34">
        <f>IEX!N50</f>
        <v>0</v>
      </c>
      <c r="AA50" s="75">
        <f>STOA!H50</f>
        <v>0.87</v>
      </c>
      <c r="AB50" s="75">
        <f>-STOA!N50</f>
        <v>-239.13</v>
      </c>
      <c r="AC50">
        <f t="shared" si="0"/>
        <v>23.056799345453367</v>
      </c>
      <c r="AD50">
        <f t="shared" si="1"/>
        <v>2241.514557642719</v>
      </c>
      <c r="AE50">
        <f>'IDT-1'!B50</f>
        <v>0</v>
      </c>
      <c r="AF50" s="24"/>
      <c r="AG50">
        <f t="shared" si="2"/>
        <v>2241.514557642719</v>
      </c>
      <c r="AI50" s="34">
        <f>PXIL!H50</f>
        <v>0</v>
      </c>
      <c r="AJ50" s="34">
        <f>PXIL!N50</f>
        <v>0</v>
      </c>
      <c r="AK50" s="34">
        <f>RTM_IEX!H50</f>
        <v>441.57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5.29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8.1353999999999989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107.39</v>
      </c>
      <c r="J51">
        <f>Bawana_RLNG!P51</f>
        <v>0</v>
      </c>
      <c r="K51">
        <f>Bawana_Spot!P51</f>
        <v>19.53125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894.54106209358815</v>
      </c>
      <c r="P51" s="36">
        <v>117.48548306485718</v>
      </c>
      <c r="Q51" s="36">
        <v>38.080000000000005</v>
      </c>
      <c r="R51" s="38">
        <v>43</v>
      </c>
      <c r="S51" s="38">
        <v>0</v>
      </c>
      <c r="T51" s="37">
        <f>SUMPRODUCT(LTA!J51:AN51,LTA!J$101:AN$101,LTA!J$103:AN$103)</f>
        <v>547.8599999999999</v>
      </c>
      <c r="U51" s="37">
        <f>SUMPRODUCT(LTA!J51:AN51,LTA!J$102:AN$102,LTA!J$103:AN$103)</f>
        <v>19.61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246.07</v>
      </c>
      <c r="Z51" s="34">
        <f>IEX!N51</f>
        <v>0</v>
      </c>
      <c r="AA51" s="75">
        <f>STOA!H51</f>
        <v>0.87</v>
      </c>
      <c r="AB51" s="75">
        <f>-STOA!N51</f>
        <v>-239.13</v>
      </c>
      <c r="AC51">
        <f t="shared" si="0"/>
        <v>24.472634786083656</v>
      </c>
      <c r="AD51">
        <f t="shared" si="1"/>
        <v>2408.6505603723608</v>
      </c>
      <c r="AE51">
        <f>'IDT-1'!B51</f>
        <v>0</v>
      </c>
      <c r="AF51" s="24"/>
      <c r="AG51">
        <f t="shared" si="2"/>
        <v>2408.6505603723608</v>
      </c>
      <c r="AI51" s="34">
        <f>PXIL!H51</f>
        <v>0</v>
      </c>
      <c r="AJ51" s="34">
        <f>PXIL!N51</f>
        <v>0</v>
      </c>
      <c r="AK51" s="34">
        <f>RTM_IEX!H51</f>
        <v>629.67999999999995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8.9697999999999993</v>
      </c>
      <c r="E52">
        <f>GT_NG!P52</f>
        <v>10.969146110056929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107.39</v>
      </c>
      <c r="J52">
        <f>Bawana_RLNG!P52</f>
        <v>0</v>
      </c>
      <c r="K52">
        <f>Bawana_Spot!P52</f>
        <v>19.53125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894.54106209358815</v>
      </c>
      <c r="P52" s="36">
        <v>117.48548306485718</v>
      </c>
      <c r="Q52" s="36">
        <v>38.080000000000005</v>
      </c>
      <c r="R52" s="38">
        <v>43</v>
      </c>
      <c r="S52" s="38">
        <v>0</v>
      </c>
      <c r="T52" s="37">
        <f>SUMPRODUCT(LTA!J52:AN52,LTA!J$101:AN$101,LTA!J$103:AN$103)</f>
        <v>548.04</v>
      </c>
      <c r="U52" s="37">
        <f>SUMPRODUCT(LTA!J52:AN52,LTA!J$102:AN$102,LTA!J$103:AN$103)</f>
        <v>19.61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194.16</v>
      </c>
      <c r="Z52" s="34">
        <f>IEX!N52</f>
        <v>0</v>
      </c>
      <c r="AA52" s="75">
        <f>STOA!H52</f>
        <v>0.87</v>
      </c>
      <c r="AB52" s="75">
        <f>-STOA!N52</f>
        <v>-239.13</v>
      </c>
      <c r="AC52">
        <f t="shared" si="0"/>
        <v>24.196388573408139</v>
      </c>
      <c r="AD52">
        <f t="shared" si="1"/>
        <v>2376.0403526950936</v>
      </c>
      <c r="AE52">
        <f>'IDT-1'!B52</f>
        <v>0</v>
      </c>
      <c r="AF52" s="24"/>
      <c r="AG52">
        <f t="shared" si="2"/>
        <v>2376.0403526950936</v>
      </c>
      <c r="AI52" s="34">
        <f>PXIL!H52</f>
        <v>0</v>
      </c>
      <c r="AJ52" s="34">
        <f>PXIL!N52</f>
        <v>0</v>
      </c>
      <c r="AK52" s="34">
        <f>RTM_IEX!H52</f>
        <v>636.72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8.9697999999999993</v>
      </c>
      <c r="E53">
        <f>GT_NG!P53</f>
        <v>10.969146110056929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107.39</v>
      </c>
      <c r="J53">
        <f>Bawana_RLNG!P53</f>
        <v>0</v>
      </c>
      <c r="K53">
        <f>Bawana_Spot!P53</f>
        <v>39.0625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894.54106209358815</v>
      </c>
      <c r="P53" s="36">
        <v>117.48548306485718</v>
      </c>
      <c r="Q53" s="36">
        <v>38.080000000000005</v>
      </c>
      <c r="R53" s="38">
        <v>43</v>
      </c>
      <c r="S53" s="38">
        <v>0</v>
      </c>
      <c r="T53" s="37">
        <f>SUMPRODUCT(LTA!J53:AN53,LTA!J$101:AN$101,LTA!J$103:AN$103)</f>
        <v>552.14</v>
      </c>
      <c r="U53" s="37">
        <f>SUMPRODUCT(LTA!J53:AN53,LTA!J$102:AN$102,LTA!J$103:AN$103)</f>
        <v>19.61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153.79</v>
      </c>
      <c r="Z53" s="34">
        <f>IEX!N53</f>
        <v>0</v>
      </c>
      <c r="AA53" s="75">
        <f>STOA!H53</f>
        <v>0.87</v>
      </c>
      <c r="AB53" s="75">
        <f>-STOA!N53</f>
        <v>-239.13</v>
      </c>
      <c r="AC53">
        <f t="shared" si="0"/>
        <v>23.945491073408135</v>
      </c>
      <c r="AD53">
        <f t="shared" si="1"/>
        <v>2346.422500195094</v>
      </c>
      <c r="AE53">
        <f>'IDT-1'!B53</f>
        <v>0</v>
      </c>
      <c r="AF53" s="24"/>
      <c r="AG53">
        <f t="shared" si="2"/>
        <v>2346.422500195094</v>
      </c>
      <c r="AI53" s="34">
        <f>PXIL!H53</f>
        <v>0</v>
      </c>
      <c r="AJ53" s="34">
        <f>PXIL!N53</f>
        <v>0</v>
      </c>
      <c r="AK53" s="34">
        <f>RTM_IEX!H53</f>
        <v>623.59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8.9697999999999993</v>
      </c>
      <c r="E54">
        <f>GT_NG!P54</f>
        <v>10.969146110056929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107.39</v>
      </c>
      <c r="J54">
        <f>Bawana_RLNG!P54</f>
        <v>0</v>
      </c>
      <c r="K54">
        <f>Bawana_Spot!P54</f>
        <v>250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894.54106209358815</v>
      </c>
      <c r="P54" s="36">
        <v>117.48548306485718</v>
      </c>
      <c r="Q54" s="36">
        <v>38.080000000000005</v>
      </c>
      <c r="R54" s="38">
        <v>43</v>
      </c>
      <c r="S54" s="38">
        <v>0</v>
      </c>
      <c r="T54" s="37">
        <f>SUMPRODUCT(LTA!J54:AN54,LTA!J$101:AN$101,LTA!J$103:AN$103)</f>
        <v>552.63999999999987</v>
      </c>
      <c r="U54" s="37">
        <f>SUMPRODUCT(LTA!J54:AN54,LTA!J$102:AN$102,LTA!J$103:AN$103)</f>
        <v>19.61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95.16</v>
      </c>
      <c r="Z54" s="34">
        <f>IEX!N54</f>
        <v>0</v>
      </c>
      <c r="AA54" s="75">
        <f>STOA!H54</f>
        <v>0.87</v>
      </c>
      <c r="AB54" s="75">
        <f>-STOA!N54</f>
        <v>-239.13</v>
      </c>
      <c r="AC54">
        <f t="shared" si="0"/>
        <v>25.342054073408136</v>
      </c>
      <c r="AD54">
        <f t="shared" si="1"/>
        <v>2511.2834371950935</v>
      </c>
      <c r="AE54">
        <f>'IDT-1'!B54</f>
        <v>0</v>
      </c>
      <c r="AF54" s="24"/>
      <c r="AG54">
        <f t="shared" si="2"/>
        <v>2511.2834371950935</v>
      </c>
      <c r="AI54" s="34">
        <f>PXIL!H54</f>
        <v>0</v>
      </c>
      <c r="AJ54" s="34">
        <f>PXIL!N54</f>
        <v>0</v>
      </c>
      <c r="AK54" s="34">
        <f>RTM_IEX!H54</f>
        <v>637.04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8.9697999999999993</v>
      </c>
      <c r="E55">
        <f>GT_NG!P55</f>
        <v>10.969146110056929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107.39</v>
      </c>
      <c r="J55">
        <f>Bawana_RLNG!P55</f>
        <v>0</v>
      </c>
      <c r="K55">
        <f>Bawana_Spot!P55</f>
        <v>250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897.36149814220323</v>
      </c>
      <c r="P55" s="36">
        <v>117.49</v>
      </c>
      <c r="Q55" s="36">
        <v>38.080000000000005</v>
      </c>
      <c r="R55" s="38">
        <v>43</v>
      </c>
      <c r="S55" s="38">
        <v>0</v>
      </c>
      <c r="T55" s="37">
        <f>SUMPRODUCT(LTA!J55:AN55,LTA!J$101:AN$101,LTA!J$103:AN$103)</f>
        <v>551.80999999999995</v>
      </c>
      <c r="U55" s="37">
        <f>SUMPRODUCT(LTA!J55:AN55,LTA!J$102:AN$102,LTA!J$103:AN$103)</f>
        <v>19.61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-239.13</v>
      </c>
      <c r="AC55">
        <f t="shared" si="0"/>
        <v>26.394699678471699</v>
      </c>
      <c r="AD55">
        <f t="shared" si="1"/>
        <v>2635.5457445737879</v>
      </c>
      <c r="AE55">
        <f>'IDT-1'!B55</f>
        <v>0</v>
      </c>
      <c r="AF55" s="24"/>
      <c r="AG55">
        <f t="shared" si="2"/>
        <v>2635.5457445737879</v>
      </c>
      <c r="AI55" s="34">
        <f>PXIL!H55</f>
        <v>0</v>
      </c>
      <c r="AJ55" s="34">
        <f>PXIL!N55</f>
        <v>0</v>
      </c>
      <c r="AK55" s="34">
        <f>RTM_IEX!H55</f>
        <v>855.62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8.9697999999999993</v>
      </c>
      <c r="E56">
        <f>GT_NG!P56</f>
        <v>10.969146110056929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107.39</v>
      </c>
      <c r="J56">
        <f>Bawana_RLNG!P56</f>
        <v>0</v>
      </c>
      <c r="K56">
        <f>Bawana_Spot!P56</f>
        <v>209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897.36149814220323</v>
      </c>
      <c r="P56" s="36">
        <v>117.48548306485718</v>
      </c>
      <c r="Q56" s="36">
        <v>38.080000000000005</v>
      </c>
      <c r="R56" s="38">
        <v>43</v>
      </c>
      <c r="S56" s="38">
        <v>0</v>
      </c>
      <c r="T56" s="37">
        <f>SUMPRODUCT(LTA!J56:AN56,LTA!J$101:AN$101,LTA!J$103:AN$103)</f>
        <v>551.5</v>
      </c>
      <c r="U56" s="37">
        <f>SUMPRODUCT(LTA!J56:AN56,LTA!J$102:AN$102,LTA!J$103:AN$103)</f>
        <v>19.61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-239.13</v>
      </c>
      <c r="AC56">
        <f t="shared" si="0"/>
        <v>24.916009736216502</v>
      </c>
      <c r="AD56">
        <f t="shared" si="1"/>
        <v>2460.9899175809005</v>
      </c>
      <c r="AE56">
        <f>'IDT-1'!B56</f>
        <v>0</v>
      </c>
      <c r="AF56" s="24"/>
      <c r="AG56">
        <f t="shared" si="2"/>
        <v>2460.9899175809005</v>
      </c>
      <c r="AI56" s="34">
        <f>PXIL!H56</f>
        <v>0</v>
      </c>
      <c r="AJ56" s="34">
        <f>PXIL!N56</f>
        <v>0</v>
      </c>
      <c r="AK56" s="34">
        <f>RTM_IEX!H56</f>
        <v>720.9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8.9697999999999993</v>
      </c>
      <c r="E57">
        <f>GT_NG!P57</f>
        <v>10.969146110056929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107.39</v>
      </c>
      <c r="J57">
        <f>Bawana_RLNG!P57</f>
        <v>0</v>
      </c>
      <c r="K57">
        <f>Bawana_Spot!P57</f>
        <v>168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897.41557536921232</v>
      </c>
      <c r="P57" s="36">
        <v>117.48548306485718</v>
      </c>
      <c r="Q57" s="36">
        <v>38.080000000000005</v>
      </c>
      <c r="R57" s="38">
        <v>43</v>
      </c>
      <c r="S57" s="38">
        <v>0</v>
      </c>
      <c r="T57" s="37">
        <f>SUMPRODUCT(LTA!J57:AN57,LTA!J$101:AN$101,LTA!J$103:AN$103)</f>
        <v>550.95000000000005</v>
      </c>
      <c r="U57" s="37">
        <f>SUMPRODUCT(LTA!J57:AN57,LTA!J$102:AN$102,LTA!J$103:AN$103)</f>
        <v>32.630000000000003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-239.13</v>
      </c>
      <c r="AC57">
        <f t="shared" si="0"/>
        <v>22.658291984923384</v>
      </c>
      <c r="AD57">
        <f t="shared" si="1"/>
        <v>2194.4717125592028</v>
      </c>
      <c r="AE57">
        <f>'IDT-1'!B57</f>
        <v>0</v>
      </c>
      <c r="AF57" s="24"/>
      <c r="AG57">
        <f t="shared" si="2"/>
        <v>2194.4717125592028</v>
      </c>
      <c r="AI57" s="34">
        <f>PXIL!H57</f>
        <v>0</v>
      </c>
      <c r="AJ57" s="34">
        <f>PXIL!N57</f>
        <v>0</v>
      </c>
      <c r="AK57" s="34">
        <f>RTM_IEX!H57</f>
        <v>480.6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8.9697999999999993</v>
      </c>
      <c r="E58">
        <f>GT_NG!P58</f>
        <v>10.969146110056929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107.39</v>
      </c>
      <c r="J58">
        <f>Bawana_RLNG!P58</f>
        <v>0</v>
      </c>
      <c r="K58">
        <f>Bawana_Spot!P58</f>
        <v>140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897.5237298232305</v>
      </c>
      <c r="P58" s="36">
        <v>117.48548306485718</v>
      </c>
      <c r="Q58" s="36">
        <v>38.080000000000005</v>
      </c>
      <c r="R58" s="38">
        <v>43</v>
      </c>
      <c r="S58" s="38">
        <v>0</v>
      </c>
      <c r="T58" s="37">
        <f>SUMPRODUCT(LTA!J58:AN58,LTA!J$101:AN$101,LTA!J$103:AN$103)</f>
        <v>547.51</v>
      </c>
      <c r="U58" s="37">
        <f>SUMPRODUCT(LTA!J58:AN58,LTA!J$102:AN$102,LTA!J$103:AN$103)</f>
        <v>33.94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-239.13</v>
      </c>
      <c r="AC58">
        <f t="shared" si="0"/>
        <v>22.026680482337134</v>
      </c>
      <c r="AD58">
        <f t="shared" si="1"/>
        <v>2119.9114785158072</v>
      </c>
      <c r="AE58">
        <f>'IDT-1'!B58</f>
        <v>0</v>
      </c>
      <c r="AF58" s="24"/>
      <c r="AG58">
        <f t="shared" si="2"/>
        <v>2119.9114785158072</v>
      </c>
      <c r="AI58" s="34">
        <f>PXIL!H58</f>
        <v>0</v>
      </c>
      <c r="AJ58" s="34">
        <f>PXIL!N58</f>
        <v>0</v>
      </c>
      <c r="AK58" s="34">
        <f>RTM_IEX!H58</f>
        <v>435.43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8.9697999999999993</v>
      </c>
      <c r="E59">
        <f>GT_NG!P59</f>
        <v>10.969146110056929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107.39</v>
      </c>
      <c r="J59">
        <f>Bawana_RLNG!P59</f>
        <v>0</v>
      </c>
      <c r="K59">
        <f>Bawana_Spot!P59</f>
        <v>110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897.5153029912683</v>
      </c>
      <c r="P59" s="36">
        <v>117.48548306485718</v>
      </c>
      <c r="Q59" s="36">
        <v>38.080000000000005</v>
      </c>
      <c r="R59" s="38">
        <v>43</v>
      </c>
      <c r="S59" s="38">
        <v>0</v>
      </c>
      <c r="T59" s="37">
        <f>SUMPRODUCT(LTA!J59:AN59,LTA!J$101:AN$101,LTA!J$103:AN$103)</f>
        <v>543.16000000000008</v>
      </c>
      <c r="U59" s="37">
        <f>SUMPRODUCT(LTA!J59:AN59,LTA!J$102:AN$102,LTA!J$103:AN$103)</f>
        <v>33.67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-239.13</v>
      </c>
      <c r="AC59">
        <f t="shared" si="0"/>
        <v>20.185581696948653</v>
      </c>
      <c r="AD59">
        <f t="shared" si="1"/>
        <v>1902.5741504692337</v>
      </c>
      <c r="AE59">
        <f>'IDT-1'!B59</f>
        <v>0</v>
      </c>
      <c r="AF59" s="24"/>
      <c r="AG59">
        <f t="shared" si="2"/>
        <v>1902.5741504692337</v>
      </c>
      <c r="AI59" s="34">
        <f>PXIL!H59</f>
        <v>0</v>
      </c>
      <c r="AJ59" s="34">
        <f>PXIL!N59</f>
        <v>0</v>
      </c>
      <c r="AK59" s="34">
        <f>RTM_IEX!H59</f>
        <v>250.88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8.9697999999999993</v>
      </c>
      <c r="E60">
        <f>GT_NG!P60</f>
        <v>10.969146110056929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107.39</v>
      </c>
      <c r="J60">
        <f>Bawana_RLNG!P60</f>
        <v>0</v>
      </c>
      <c r="K60">
        <f>Bawana_Spot!P60</f>
        <v>110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897.5153029912683</v>
      </c>
      <c r="P60" s="36">
        <v>117.48548306485718</v>
      </c>
      <c r="Q60" s="36">
        <v>38.080000000000005</v>
      </c>
      <c r="R60" s="38">
        <v>43</v>
      </c>
      <c r="S60" s="38">
        <v>0</v>
      </c>
      <c r="T60" s="37">
        <f>SUMPRODUCT(LTA!J60:AN60,LTA!J$101:AN$101,LTA!J$103:AN$103)</f>
        <v>534.08999999999992</v>
      </c>
      <c r="U60" s="37">
        <f>SUMPRODUCT(LTA!J60:AN60,LTA!J$102:AN$102,LTA!J$103:AN$103)</f>
        <v>33.53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-239.13</v>
      </c>
      <c r="AC60">
        <f t="shared" si="0"/>
        <v>20.059749696948654</v>
      </c>
      <c r="AD60">
        <f t="shared" si="1"/>
        <v>1887.7199824692336</v>
      </c>
      <c r="AE60">
        <f>'IDT-1'!B60</f>
        <v>0</v>
      </c>
      <c r="AF60" s="24"/>
      <c r="AG60">
        <f t="shared" si="2"/>
        <v>1887.7199824692336</v>
      </c>
      <c r="AI60" s="34">
        <f>PXIL!H60</f>
        <v>0</v>
      </c>
      <c r="AJ60" s="34">
        <f>PXIL!N60</f>
        <v>0</v>
      </c>
      <c r="AK60" s="34">
        <f>RTM_IEX!H60</f>
        <v>245.11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8.9697999999999993</v>
      </c>
      <c r="E61">
        <f>GT_NG!P61</f>
        <v>10.969146110056929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103.39</v>
      </c>
      <c r="J61">
        <f>Bawana_RLNG!P61</f>
        <v>0</v>
      </c>
      <c r="K61">
        <f>Bawana_Spot!P61</f>
        <v>116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894.70329333542747</v>
      </c>
      <c r="P61" s="36">
        <v>117.48548306485718</v>
      </c>
      <c r="Q61" s="36">
        <v>38.080000000000005</v>
      </c>
      <c r="R61" s="38">
        <v>43</v>
      </c>
      <c r="S61" s="38">
        <v>0</v>
      </c>
      <c r="T61" s="37">
        <f>SUMPRODUCT(LTA!J61:AN61,LTA!J$101:AN$101,LTA!J$103:AN$103)</f>
        <v>520.30999999999995</v>
      </c>
      <c r="U61" s="37">
        <f>SUMPRODUCT(LTA!J61:AN61,LTA!J$102:AN$102,LTA!J$103:AN$103)</f>
        <v>33.14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-239.13</v>
      </c>
      <c r="AC61">
        <f t="shared" si="0"/>
        <v>20.297200815839592</v>
      </c>
      <c r="AD61">
        <f t="shared" si="1"/>
        <v>1915.7505216945021</v>
      </c>
      <c r="AE61">
        <f>'IDT-1'!B61</f>
        <v>0</v>
      </c>
      <c r="AF61" s="24"/>
      <c r="AG61">
        <f t="shared" si="2"/>
        <v>1915.7505216945021</v>
      </c>
      <c r="AI61" s="34">
        <f>PXIL!H61</f>
        <v>0</v>
      </c>
      <c r="AJ61" s="34">
        <f>PXIL!N61</f>
        <v>0</v>
      </c>
      <c r="AK61" s="34">
        <f>RTM_IEX!H61</f>
        <v>288.36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8.9697999999999993</v>
      </c>
      <c r="E62">
        <f>GT_NG!P62</f>
        <v>10.969146110056929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103.39</v>
      </c>
      <c r="J62">
        <f>Bawana_RLNG!P62</f>
        <v>0</v>
      </c>
      <c r="K62">
        <f>Bawana_Spot!P62</f>
        <v>118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894.54106209358815</v>
      </c>
      <c r="P62" s="36">
        <v>117.48548306485718</v>
      </c>
      <c r="Q62" s="36">
        <v>38.080000000000005</v>
      </c>
      <c r="R62" s="38">
        <v>43</v>
      </c>
      <c r="S62" s="38">
        <v>0</v>
      </c>
      <c r="T62" s="37">
        <f>SUMPRODUCT(LTA!J62:AN62,LTA!J$101:AN$101,LTA!J$103:AN$103)</f>
        <v>496.19000000000005</v>
      </c>
      <c r="U62" s="37">
        <f>SUMPRODUCT(LTA!J62:AN62,LTA!J$102:AN$102,LTA!J$103:AN$103)</f>
        <v>32.730000000000004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-239.13</v>
      </c>
      <c r="AC62">
        <f t="shared" si="0"/>
        <v>20.106670073408139</v>
      </c>
      <c r="AD62">
        <f t="shared" si="1"/>
        <v>1893.2588211950938</v>
      </c>
      <c r="AE62">
        <f>'IDT-1'!B62</f>
        <v>0</v>
      </c>
      <c r="AF62" s="24"/>
      <c r="AG62">
        <f t="shared" si="2"/>
        <v>1893.2588211950938</v>
      </c>
      <c r="AI62" s="34">
        <f>PXIL!H62</f>
        <v>0</v>
      </c>
      <c r="AJ62" s="34">
        <f>PXIL!N62</f>
        <v>0</v>
      </c>
      <c r="AK62" s="34">
        <f>RTM_IEX!H62</f>
        <v>288.37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8.9697999999999993</v>
      </c>
      <c r="E63">
        <f>GT_NG!P63</f>
        <v>10.969146110056929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103.39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904.86706095485795</v>
      </c>
      <c r="P63" s="36">
        <v>117.48548306485718</v>
      </c>
      <c r="Q63" s="36">
        <v>38.080000000000005</v>
      </c>
      <c r="R63" s="38">
        <v>43</v>
      </c>
      <c r="S63" s="38">
        <v>0</v>
      </c>
      <c r="T63" s="37">
        <f>SUMPRODUCT(LTA!J63:AN63,LTA!J$101:AN$101,LTA!J$103:AN$103)</f>
        <v>459.19</v>
      </c>
      <c r="U63" s="37">
        <f>SUMPRODUCT(LTA!J63:AN63,LTA!J$102:AN$102,LTA!J$103:AN$103)</f>
        <v>31.92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-239.13</v>
      </c>
      <c r="AC63">
        <f t="shared" si="0"/>
        <v>19.101660463842808</v>
      </c>
      <c r="AD63">
        <f t="shared" si="1"/>
        <v>1774.6198296659293</v>
      </c>
      <c r="AE63">
        <f>'IDT-1'!B63</f>
        <v>0</v>
      </c>
      <c r="AF63" s="24"/>
      <c r="AG63">
        <f t="shared" si="2"/>
        <v>1774.6198296659293</v>
      </c>
      <c r="AI63" s="34">
        <f>PXIL!H63</f>
        <v>0</v>
      </c>
      <c r="AJ63" s="34">
        <f>PXIL!N63</f>
        <v>0</v>
      </c>
      <c r="AK63" s="34">
        <f>RTM_IEX!H63</f>
        <v>314.31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8.9697999999999993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103.39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908.28383387120653</v>
      </c>
      <c r="P64" s="36">
        <v>117.48548306485718</v>
      </c>
      <c r="Q64" s="36">
        <v>38.080000000000005</v>
      </c>
      <c r="R64" s="38">
        <v>43</v>
      </c>
      <c r="S64" s="38">
        <v>0</v>
      </c>
      <c r="T64" s="37">
        <f>SUMPRODUCT(LTA!J64:AN64,LTA!J$101:AN$101,LTA!J$103:AN$103)</f>
        <v>427.31000000000006</v>
      </c>
      <c r="U64" s="37">
        <f>SUMPRODUCT(LTA!J64:AN64,LTA!J$102:AN$102,LTA!J$103:AN$103)</f>
        <v>31.54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-239.13</v>
      </c>
      <c r="AC64">
        <f t="shared" si="0"/>
        <v>18.672847179277859</v>
      </c>
      <c r="AD64">
        <f t="shared" si="1"/>
        <v>1723.4155597567856</v>
      </c>
      <c r="AE64">
        <f>'IDT-1'!B64</f>
        <v>0</v>
      </c>
      <c r="AF64" s="24"/>
      <c r="AG64">
        <f t="shared" si="2"/>
        <v>1723.4155597567856</v>
      </c>
      <c r="AI64" s="34">
        <f>PXIL!H64</f>
        <v>0</v>
      </c>
      <c r="AJ64" s="34">
        <f>PXIL!N64</f>
        <v>0</v>
      </c>
      <c r="AK64" s="34">
        <f>RTM_IEX!H64</f>
        <v>302.77999999999997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8.9697999999999993</v>
      </c>
      <c r="E65">
        <f>GT_NG!P65</f>
        <v>15.577242480702687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103.39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912.86270703485798</v>
      </c>
      <c r="P65" s="36">
        <v>117.48548306485718</v>
      </c>
      <c r="Q65" s="36">
        <v>38.080000000000005</v>
      </c>
      <c r="R65" s="38">
        <v>43</v>
      </c>
      <c r="S65" s="38">
        <v>0</v>
      </c>
      <c r="T65" s="37">
        <f>SUMPRODUCT(LTA!J65:AN65,LTA!J$101:AN$101,LTA!J$103:AN$103)</f>
        <v>391.88</v>
      </c>
      <c r="U65" s="37">
        <f>SUMPRODUCT(LTA!J65:AN65,LTA!J$102:AN$102,LTA!J$103:AN$103)</f>
        <v>30.97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-239.13</v>
      </c>
      <c r="AC65">
        <f t="shared" si="0"/>
        <v>18.819871900428232</v>
      </c>
      <c r="AD65">
        <f t="shared" si="1"/>
        <v>1741.3553606799899</v>
      </c>
      <c r="AE65">
        <f>'IDT-1'!B65</f>
        <v>0</v>
      </c>
      <c r="AF65" s="24"/>
      <c r="AG65">
        <f t="shared" si="2"/>
        <v>1741.3553606799899</v>
      </c>
      <c r="AI65" s="34">
        <f>PXIL!H65</f>
        <v>0</v>
      </c>
      <c r="AJ65" s="34">
        <f>PXIL!N65</f>
        <v>0</v>
      </c>
      <c r="AK65" s="34">
        <f>RTM_IEX!H65</f>
        <v>336.42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8.9697999999999993</v>
      </c>
      <c r="E66">
        <f>GT_NG!P66</f>
        <v>15.577242480702687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103.39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923.18870520295332</v>
      </c>
      <c r="P66" s="36">
        <v>117.48548306485718</v>
      </c>
      <c r="Q66" s="36">
        <v>38.080000000000005</v>
      </c>
      <c r="R66" s="38">
        <v>43</v>
      </c>
      <c r="S66" s="38">
        <v>0</v>
      </c>
      <c r="T66" s="37">
        <f>SUMPRODUCT(LTA!J66:AN66,LTA!J$101:AN$101,LTA!J$103:AN$103)</f>
        <v>355.09</v>
      </c>
      <c r="U66" s="37">
        <f>SUMPRODUCT(LTA!J66:AN66,LTA!J$102:AN$102,LTA!J$103:AN$103)</f>
        <v>30.9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-239.13</v>
      </c>
      <c r="AC66">
        <f t="shared" si="0"/>
        <v>18.457294285040234</v>
      </c>
      <c r="AD66">
        <f t="shared" si="1"/>
        <v>1698.5539364634731</v>
      </c>
      <c r="AE66">
        <f>'IDT-1'!B66</f>
        <v>0</v>
      </c>
      <c r="AF66" s="24"/>
      <c r="AG66">
        <f t="shared" si="2"/>
        <v>1698.5539364634731</v>
      </c>
      <c r="AI66" s="34">
        <f>PXIL!H66</f>
        <v>0</v>
      </c>
      <c r="AJ66" s="34">
        <f>PXIL!N66</f>
        <v>0</v>
      </c>
      <c r="AK66" s="34">
        <f>RTM_IEX!H66</f>
        <v>319.79000000000002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9.3869999999999987</v>
      </c>
      <c r="E67">
        <f>GT_NG!P67</f>
        <v>15.577242480702687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103.39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930.98443505963201</v>
      </c>
      <c r="P67" s="36">
        <v>117.48548306485718</v>
      </c>
      <c r="Q67" s="36">
        <v>38.080000000000005</v>
      </c>
      <c r="R67" s="38">
        <v>41.455393845128327</v>
      </c>
      <c r="S67" s="38">
        <v>0</v>
      </c>
      <c r="T67" s="37">
        <f>SUMPRODUCT(LTA!J67:AN67,LTA!J$101:AN$101,LTA!J$103:AN$103)</f>
        <v>320.8</v>
      </c>
      <c r="U67" s="37">
        <f>SUMPRODUCT(LTA!J67:AN67,LTA!J$102:AN$102,LTA!J$103:AN$103)</f>
        <v>30.759999999999998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7.53</v>
      </c>
      <c r="Z67" s="34">
        <f>IEX!N67</f>
        <v>0</v>
      </c>
      <c r="AA67" s="75">
        <f>STOA!H67</f>
        <v>0.48</v>
      </c>
      <c r="AB67" s="75">
        <f>-STOA!N67</f>
        <v>-239.13</v>
      </c>
      <c r="AC67">
        <f t="shared" si="0"/>
        <v>17.292788204135409</v>
      </c>
      <c r="AD67">
        <f t="shared" si="1"/>
        <v>1561.0867662461847</v>
      </c>
      <c r="AE67">
        <f>'IDT-1'!B67</f>
        <v>71.277999999999992</v>
      </c>
      <c r="AF67" s="24"/>
      <c r="AG67">
        <f t="shared" si="2"/>
        <v>1632.3647662461847</v>
      </c>
      <c r="AI67" s="34">
        <f>PXIL!H67</f>
        <v>0</v>
      </c>
      <c r="AJ67" s="34">
        <f>PXIL!N67</f>
        <v>0</v>
      </c>
      <c r="AK67" s="34">
        <f>RTM_IEX!H67</f>
        <v>201.58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9.3869999999999987</v>
      </c>
      <c r="E68">
        <f>GT_NG!P68</f>
        <v>15.577242480702687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103.39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940.77223862747621</v>
      </c>
      <c r="P68" s="36">
        <v>117.48548306485718</v>
      </c>
      <c r="Q68" s="36">
        <v>38.080000000000005</v>
      </c>
      <c r="R68" s="38">
        <v>34.58</v>
      </c>
      <c r="S68" s="38">
        <v>0</v>
      </c>
      <c r="T68" s="37">
        <f>SUMPRODUCT(LTA!J68:AN68,LTA!J$101:AN$101,LTA!J$103:AN$103)</f>
        <v>276.37</v>
      </c>
      <c r="U68" s="37">
        <f>SUMPRODUCT(LTA!J68:AN68,LTA!J$102:AN$102,LTA!J$103:AN$103)</f>
        <v>30.8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96.41</v>
      </c>
      <c r="Z68" s="34">
        <f>IEX!N68</f>
        <v>0</v>
      </c>
      <c r="AA68" s="75">
        <f>STOA!H68</f>
        <v>0.48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17.681308445806224</v>
      </c>
      <c r="AD68">
        <f t="shared" ref="AD68:AD98" si="4">SUM(B68:AB68,AI68:AT68)-AC68</f>
        <v>1606.9506557272296</v>
      </c>
      <c r="AE68">
        <f>'IDT-1'!B68</f>
        <v>28.759</v>
      </c>
      <c r="AF68" s="24"/>
      <c r="AG68">
        <f t="shared" ref="AG68:AG98" si="5">SUM(AD68:AF68)</f>
        <v>1635.7096557272296</v>
      </c>
      <c r="AI68" s="34">
        <f>PXIL!H68</f>
        <v>0</v>
      </c>
      <c r="AJ68" s="34">
        <f>PXIL!N68</f>
        <v>0</v>
      </c>
      <c r="AK68" s="34">
        <f>RTM_IEX!H68</f>
        <v>200.43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9.3869999999999987</v>
      </c>
      <c r="E69">
        <f>GT_NG!P69</f>
        <v>15.577242480702687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103.39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981.84284185971114</v>
      </c>
      <c r="P69" s="36">
        <v>117.48548306485718</v>
      </c>
      <c r="Q69" s="36">
        <v>38.080000000000005</v>
      </c>
      <c r="R69" s="38">
        <v>26.55</v>
      </c>
      <c r="S69" s="38">
        <v>0</v>
      </c>
      <c r="T69" s="37">
        <f>SUMPRODUCT(LTA!J69:AN69,LTA!J$101:AN$101,LTA!J$103:AN$103)</f>
        <v>233.25</v>
      </c>
      <c r="U69" s="37">
        <f>SUMPRODUCT(LTA!J69:AN69,LTA!J$102:AN$102,LTA!J$103:AN$103)</f>
        <v>51.120000000000005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155.44</v>
      </c>
      <c r="Z69" s="34">
        <f>IEX!N69</f>
        <v>0</v>
      </c>
      <c r="AA69" s="75">
        <f>STOA!H69</f>
        <v>0.48</v>
      </c>
      <c r="AB69" s="75">
        <f>-STOA!N69</f>
        <v>-239.13</v>
      </c>
      <c r="AC69">
        <f t="shared" si="3"/>
        <v>18.101313512956999</v>
      </c>
      <c r="AD69">
        <f t="shared" si="4"/>
        <v>1656.5312538923138</v>
      </c>
      <c r="AE69">
        <f>'IDT-1'!B69</f>
        <v>0</v>
      </c>
      <c r="AF69" s="24"/>
      <c r="AG69">
        <f t="shared" si="5"/>
        <v>1656.5312538923138</v>
      </c>
      <c r="AI69" s="34">
        <f>PXIL!H69</f>
        <v>0</v>
      </c>
      <c r="AJ69" s="34">
        <f>PXIL!N69</f>
        <v>0</v>
      </c>
      <c r="AK69" s="34">
        <f>RTM_IEX!H69</f>
        <v>181.16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9.3869999999999987</v>
      </c>
      <c r="E70">
        <f>GT_NG!P70</f>
        <v>15.577242480702687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103.39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997.76478231854753</v>
      </c>
      <c r="P70" s="36">
        <v>117.48548306485718</v>
      </c>
      <c r="Q70" s="36">
        <v>38.080000000000005</v>
      </c>
      <c r="R70" s="38">
        <v>19.37</v>
      </c>
      <c r="S70" s="38">
        <v>0</v>
      </c>
      <c r="T70" s="37">
        <f>SUMPRODUCT(LTA!J70:AN70,LTA!J$101:AN$101,LTA!J$103:AN$103)</f>
        <v>186.71</v>
      </c>
      <c r="U70" s="37">
        <f>SUMPRODUCT(LTA!J70:AN70,LTA!J$102:AN$102,LTA!J$103:AN$103)</f>
        <v>52.73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172.63</v>
      </c>
      <c r="Z70" s="34">
        <f>IEX!N70</f>
        <v>0</v>
      </c>
      <c r="AA70" s="75">
        <f>STOA!H70</f>
        <v>0.48</v>
      </c>
      <c r="AB70" s="75">
        <f>-STOA!N70</f>
        <v>-239.13</v>
      </c>
      <c r="AC70">
        <f t="shared" si="3"/>
        <v>17.765497812811223</v>
      </c>
      <c r="AD70">
        <f t="shared" si="4"/>
        <v>1616.8890100512961</v>
      </c>
      <c r="AE70">
        <f>'IDT-1'!B70</f>
        <v>0</v>
      </c>
      <c r="AF70" s="24"/>
      <c r="AG70">
        <f t="shared" si="5"/>
        <v>1616.8890100512961</v>
      </c>
      <c r="AI70" s="34">
        <f>PXIL!H70</f>
        <v>0</v>
      </c>
      <c r="AJ70" s="34">
        <f>PXIL!N70</f>
        <v>0</v>
      </c>
      <c r="AK70" s="34">
        <f>RTM_IEX!H70</f>
        <v>160.18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9.3869999999999987</v>
      </c>
      <c r="E71">
        <f>GT_NG!P71</f>
        <v>15.577242480702687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103.39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1018.3064353539958</v>
      </c>
      <c r="P71" s="36">
        <v>117.48548306485718</v>
      </c>
      <c r="Q71" s="36">
        <v>38.080000000000005</v>
      </c>
      <c r="R71" s="38">
        <v>10.11</v>
      </c>
      <c r="S71" s="38">
        <v>0</v>
      </c>
      <c r="T71" s="37">
        <f>SUMPRODUCT(LTA!J71:AN71,LTA!J$101:AN$101,LTA!J$103:AN$103)</f>
        <v>138.86000000000001</v>
      </c>
      <c r="U71" s="37">
        <f>SUMPRODUCT(LTA!J71:AN71,LTA!J$102:AN$102,LTA!J$103:AN$103)</f>
        <v>53.79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62.02</v>
      </c>
      <c r="Z71" s="34">
        <f>IEX!N71</f>
        <v>0</v>
      </c>
      <c r="AA71" s="75">
        <f>STOA!H71</f>
        <v>269.62</v>
      </c>
      <c r="AB71" s="75">
        <f>-STOA!N71</f>
        <v>-239.13</v>
      </c>
      <c r="AC71">
        <f t="shared" si="3"/>
        <v>20.564475698308982</v>
      </c>
      <c r="AD71">
        <f t="shared" si="4"/>
        <v>1947.3016852012458</v>
      </c>
      <c r="AE71">
        <f>'IDT-1'!B71</f>
        <v>0</v>
      </c>
      <c r="AF71" s="24"/>
      <c r="AG71">
        <f t="shared" si="5"/>
        <v>1947.3016852012458</v>
      </c>
      <c r="AI71" s="34">
        <f>PXIL!H71</f>
        <v>0</v>
      </c>
      <c r="AJ71" s="34">
        <f>PXIL!N71</f>
        <v>0</v>
      </c>
      <c r="AK71" s="34">
        <f>RTM_IEX!H71</f>
        <v>370.37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9.3869999999999987</v>
      </c>
      <c r="E72">
        <f>GT_NG!P72</f>
        <v>15.577242480702687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103.39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1042.9533803698307</v>
      </c>
      <c r="P72" s="36">
        <v>117.48548306485718</v>
      </c>
      <c r="Q72" s="36">
        <v>38.080000000000005</v>
      </c>
      <c r="R72" s="38">
        <v>3.52</v>
      </c>
      <c r="S72" s="38">
        <v>0</v>
      </c>
      <c r="T72" s="37">
        <f>SUMPRODUCT(LTA!J72:AN72,LTA!J$101:AN$101,LTA!J$103:AN$103)</f>
        <v>92.48</v>
      </c>
      <c r="U72" s="37">
        <f>SUMPRODUCT(LTA!J72:AN72,LTA!J$102:AN$102,LTA!J$103:AN$103)</f>
        <v>54.69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71.63</v>
      </c>
      <c r="Z72" s="34">
        <f>IEX!N72</f>
        <v>0</v>
      </c>
      <c r="AA72" s="75">
        <f>STOA!H72</f>
        <v>279.23</v>
      </c>
      <c r="AB72" s="75">
        <f>-STOA!N72</f>
        <v>-239.13</v>
      </c>
      <c r="AC72">
        <f t="shared" si="3"/>
        <v>20.496326036441999</v>
      </c>
      <c r="AD72">
        <f t="shared" si="4"/>
        <v>1939.2567798789482</v>
      </c>
      <c r="AE72">
        <f>'IDT-1'!B72</f>
        <v>0</v>
      </c>
      <c r="AF72" s="24"/>
      <c r="AG72">
        <f t="shared" si="5"/>
        <v>1939.2567798789482</v>
      </c>
      <c r="AI72" s="34">
        <f>PXIL!H72</f>
        <v>0</v>
      </c>
      <c r="AJ72" s="34">
        <f>PXIL!N72</f>
        <v>0</v>
      </c>
      <c r="AK72" s="34">
        <f>RTM_IEX!H72</f>
        <v>263.61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106.85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9.3869999999999987</v>
      </c>
      <c r="E73">
        <f>GT_NG!P73</f>
        <v>15.139054386444384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103.39</v>
      </c>
      <c r="J73">
        <f>Bawana_RLNG!P73</f>
        <v>0</v>
      </c>
      <c r="K73">
        <f>Bawana_Spot!P73</f>
        <v>19.53125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1087.1527910046134</v>
      </c>
      <c r="P73" s="36">
        <v>117.48548306485718</v>
      </c>
      <c r="Q73" s="36">
        <v>38.080000000000005</v>
      </c>
      <c r="R73" s="38">
        <v>0</v>
      </c>
      <c r="S73" s="38">
        <v>0</v>
      </c>
      <c r="T73" s="37">
        <f>SUMPRODUCT(LTA!J73:AN73,LTA!J$101:AN$101,LTA!J$103:AN$103)</f>
        <v>57.970000000000006</v>
      </c>
      <c r="U73" s="37">
        <f>SUMPRODUCT(LTA!J73:AN73,LTA!J$102:AN$102,LTA!J$103:AN$103)</f>
        <v>57.95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43.57</v>
      </c>
      <c r="Z73" s="34">
        <f>IEX!N73</f>
        <v>0</v>
      </c>
      <c r="AA73" s="75">
        <f>STOA!H73</f>
        <v>349.4</v>
      </c>
      <c r="AB73" s="75">
        <f>-STOA!N73</f>
        <v>-239.13</v>
      </c>
      <c r="AC73">
        <f t="shared" si="3"/>
        <v>19.967230805782403</v>
      </c>
      <c r="AD73">
        <f t="shared" si="4"/>
        <v>1876.7983476501322</v>
      </c>
      <c r="AE73">
        <f>'IDT-1'!B73</f>
        <v>0</v>
      </c>
      <c r="AF73" s="24"/>
      <c r="AG73">
        <f t="shared" si="5"/>
        <v>1876.7983476501322</v>
      </c>
      <c r="AI73" s="34">
        <f>PXIL!H73</f>
        <v>0</v>
      </c>
      <c r="AJ73" s="34">
        <f>PXIL!N73</f>
        <v>0</v>
      </c>
      <c r="AK73" s="34">
        <f>RTM_IEX!H73</f>
        <v>169.94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66.900000000000006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9.3869999999999987</v>
      </c>
      <c r="E74">
        <f>GT_NG!P74</f>
        <v>15.139054386444384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103.39</v>
      </c>
      <c r="J74">
        <f>Bawana_RLNG!P74</f>
        <v>0</v>
      </c>
      <c r="K74">
        <f>Bawana_Spot!P74</f>
        <v>19.53125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1120.2845040844061</v>
      </c>
      <c r="P74" s="36">
        <v>117.48548306485718</v>
      </c>
      <c r="Q74" s="36">
        <v>38.080000000000005</v>
      </c>
      <c r="R74" s="38">
        <v>0</v>
      </c>
      <c r="S74" s="38">
        <v>0</v>
      </c>
      <c r="T74" s="37">
        <f>SUMPRODUCT(LTA!J74:AN74,LTA!J$101:AN$101,LTA!J$103:AN$103)</f>
        <v>36.090000000000003</v>
      </c>
      <c r="U74" s="37">
        <f>SUMPRODUCT(LTA!J74:AN74,LTA!J$102:AN$102,LTA!J$103:AN$103)</f>
        <v>59.78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61.05</v>
      </c>
      <c r="Z74" s="34">
        <f>IEX!N74</f>
        <v>0</v>
      </c>
      <c r="AA74" s="75">
        <f>STOA!H74</f>
        <v>349.4</v>
      </c>
      <c r="AB74" s="75">
        <f>-STOA!N74</f>
        <v>-239.13</v>
      </c>
      <c r="AC74">
        <f t="shared" si="3"/>
        <v>20.38144919565266</v>
      </c>
      <c r="AD74">
        <f t="shared" si="4"/>
        <v>1925.6958423400545</v>
      </c>
      <c r="AE74">
        <f>'IDT-1'!B74</f>
        <v>0</v>
      </c>
      <c r="AF74" s="24"/>
      <c r="AG74">
        <f t="shared" si="5"/>
        <v>1925.6958423400545</v>
      </c>
      <c r="AI74" s="34">
        <f>PXIL!H74</f>
        <v>0</v>
      </c>
      <c r="AJ74" s="34">
        <f>PXIL!N74</f>
        <v>0</v>
      </c>
      <c r="AK74" s="34">
        <f>RTM_IEX!H74</f>
        <v>190.08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65.510000000000005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9.3869999999999987</v>
      </c>
      <c r="E75">
        <f>GT_NG!P75</f>
        <v>15.264170538398471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103.39</v>
      </c>
      <c r="J75">
        <f>Bawana_RLNG!P75</f>
        <v>0</v>
      </c>
      <c r="K75">
        <f>Bawana_Spot!P75</f>
        <v>19.53125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1164.3880301986715</v>
      </c>
      <c r="P75" s="36">
        <v>117.48548306485718</v>
      </c>
      <c r="Q75" s="36">
        <v>38.080000000000005</v>
      </c>
      <c r="R75" s="38">
        <v>0</v>
      </c>
      <c r="S75" s="38">
        <v>0</v>
      </c>
      <c r="T75" s="37">
        <f>SUMPRODUCT(LTA!J75:AN75,LTA!J$101:AN$101,LTA!J$103:AN$103)</f>
        <v>28.189999999999998</v>
      </c>
      <c r="U75" s="37">
        <f>SUMPRODUCT(LTA!J75:AN75,LTA!J$102:AN$102,LTA!J$103:AN$103)</f>
        <v>61.57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221.77</v>
      </c>
      <c r="Z75" s="34">
        <f>IEX!N75</f>
        <v>0</v>
      </c>
      <c r="AA75" s="75">
        <f>STOA!H75</f>
        <v>235.02</v>
      </c>
      <c r="AB75" s="75">
        <f>-STOA!N75</f>
        <v>-238.48</v>
      </c>
      <c r="AC75">
        <f t="shared" si="3"/>
        <v>20.775183538167731</v>
      </c>
      <c r="AD75">
        <f t="shared" si="4"/>
        <v>1973.4807502637593</v>
      </c>
      <c r="AE75">
        <f>'IDT-1'!B75</f>
        <v>0</v>
      </c>
      <c r="AF75" s="24"/>
      <c r="AG75">
        <f t="shared" si="5"/>
        <v>1973.4807502637593</v>
      </c>
      <c r="AI75" s="34">
        <f>PXIL!H75</f>
        <v>0</v>
      </c>
      <c r="AJ75" s="34">
        <f>PXIL!N75</f>
        <v>0</v>
      </c>
      <c r="AK75" s="34">
        <f>RTM_IEX!H75</f>
        <v>136.16999999999999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82.49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9.3869999999999987</v>
      </c>
      <c r="E76">
        <f>GT_NG!P76</f>
        <v>15.264170538398471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103.39</v>
      </c>
      <c r="J76">
        <f>Bawana_RLNG!P76</f>
        <v>0</v>
      </c>
      <c r="K76">
        <f>Bawana_Spot!P76</f>
        <v>19.53125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1165.220619723164</v>
      </c>
      <c r="P76" s="36">
        <v>117.48548306485718</v>
      </c>
      <c r="Q76" s="36">
        <v>38.080000000000005</v>
      </c>
      <c r="R76" s="38">
        <v>0</v>
      </c>
      <c r="S76" s="38">
        <v>0</v>
      </c>
      <c r="T76" s="37">
        <f>SUMPRODUCT(LTA!J76:AN76,LTA!J$101:AN$101,LTA!J$103:AN$103)</f>
        <v>25.65</v>
      </c>
      <c r="U76" s="37">
        <f>SUMPRODUCT(LTA!J76:AN76,LTA!J$102:AN$102,LTA!J$103:AN$103)</f>
        <v>62.46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235.67</v>
      </c>
      <c r="Z76" s="34">
        <f>IEX!N76</f>
        <v>0</v>
      </c>
      <c r="AA76" s="75">
        <f>STOA!H76</f>
        <v>235.02</v>
      </c>
      <c r="AB76" s="75">
        <f>-STOA!N76</f>
        <v>-238.48</v>
      </c>
      <c r="AC76">
        <f t="shared" si="3"/>
        <v>21.237877290173472</v>
      </c>
      <c r="AD76">
        <f t="shared" si="4"/>
        <v>2028.1006460362464</v>
      </c>
      <c r="AE76">
        <f>'IDT-1'!B76</f>
        <v>0</v>
      </c>
      <c r="AF76" s="24"/>
      <c r="AG76">
        <f t="shared" si="5"/>
        <v>2028.1006460362464</v>
      </c>
      <c r="AI76" s="34">
        <f>PXIL!H76</f>
        <v>0</v>
      </c>
      <c r="AJ76" s="34">
        <f>PXIL!N76</f>
        <v>0</v>
      </c>
      <c r="AK76" s="34">
        <f>RTM_IEX!H76</f>
        <v>171.9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88.76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9.3869999999999987</v>
      </c>
      <c r="E77">
        <f>GT_NG!P77</f>
        <v>15.264170538398471</v>
      </c>
      <c r="F77">
        <f>GT_Spot!P77</f>
        <v>0</v>
      </c>
      <c r="G77">
        <f>PPCL_NG!P77</f>
        <v>40</v>
      </c>
      <c r="H77">
        <f>PPCL_Spot!P77</f>
        <v>0</v>
      </c>
      <c r="I77">
        <f>Bawana_NG!P77</f>
        <v>103.39</v>
      </c>
      <c r="J77">
        <f>Bawana_RLNG!P77</f>
        <v>0</v>
      </c>
      <c r="K77">
        <f>Bawana_Spot!P77</f>
        <v>19.53125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1167.0342760812123</v>
      </c>
      <c r="P77" s="36">
        <v>117.48548306485718</v>
      </c>
      <c r="Q77" s="36">
        <v>38.080000000000005</v>
      </c>
      <c r="R77" s="38">
        <v>0</v>
      </c>
      <c r="S77" s="38">
        <v>0</v>
      </c>
      <c r="T77" s="37">
        <f>SUMPRODUCT(LTA!J77:AN77,LTA!J$101:AN$101,LTA!J$103:AN$103)</f>
        <v>24.400000000000002</v>
      </c>
      <c r="U77" s="37">
        <f>SUMPRODUCT(LTA!J77:AN77,LTA!J$102:AN$102,LTA!J$103:AN$103)</f>
        <v>63.68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262.57</v>
      </c>
      <c r="Z77" s="34">
        <f>IEX!N77</f>
        <v>0</v>
      </c>
      <c r="AA77" s="75">
        <f>STOA!H77</f>
        <v>238.87000000000003</v>
      </c>
      <c r="AB77" s="75">
        <f>-STOA!N77</f>
        <v>-238.48</v>
      </c>
      <c r="AC77">
        <f t="shared" si="3"/>
        <v>20.947688003581074</v>
      </c>
      <c r="AD77">
        <f t="shared" si="4"/>
        <v>1993.8444916808871</v>
      </c>
      <c r="AE77">
        <f>'IDT-1'!B77</f>
        <v>0</v>
      </c>
      <c r="AF77" s="24"/>
      <c r="AG77">
        <f t="shared" si="5"/>
        <v>1993.8444916808871</v>
      </c>
      <c r="AI77" s="34">
        <f>PXIL!H77</f>
        <v>0</v>
      </c>
      <c r="AJ77" s="34">
        <f>PXIL!N77</f>
        <v>0</v>
      </c>
      <c r="AK77" s="34">
        <f>RTM_IEX!H77</f>
        <v>71.930000000000007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81.650000000000006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9.3869999999999987</v>
      </c>
      <c r="E78">
        <f>GT_NG!P78</f>
        <v>15.264170538398471</v>
      </c>
      <c r="F78">
        <f>GT_Spot!P78</f>
        <v>0</v>
      </c>
      <c r="G78">
        <f>PPCL_NG!P78</f>
        <v>85</v>
      </c>
      <c r="H78">
        <f>PPCL_Spot!P78</f>
        <v>0</v>
      </c>
      <c r="I78">
        <f>Bawana_NG!P78</f>
        <v>103.39</v>
      </c>
      <c r="J78">
        <f>Bawana_RLNG!P78</f>
        <v>0</v>
      </c>
      <c r="K78">
        <f>Bawana_Spot!P78</f>
        <v>39.0625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1168.9355192222931</v>
      </c>
      <c r="P78" s="36">
        <v>117.48548306485718</v>
      </c>
      <c r="Q78" s="36">
        <v>38.080000000000005</v>
      </c>
      <c r="R78" s="38">
        <v>0</v>
      </c>
      <c r="S78" s="38">
        <v>0</v>
      </c>
      <c r="T78" s="37">
        <f>SUMPRODUCT(LTA!J78:AN78,LTA!J$101:AN$101,LTA!J$103:AN$103)</f>
        <v>24.43</v>
      </c>
      <c r="U78" s="37">
        <f>SUMPRODUCT(LTA!J78:AN78,LTA!J$102:AN$102,LTA!J$103:AN$103)</f>
        <v>64.28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216.38</v>
      </c>
      <c r="Z78" s="34">
        <f>IEX!N78</f>
        <v>0</v>
      </c>
      <c r="AA78" s="75">
        <f>STOA!H78</f>
        <v>238.87000000000003</v>
      </c>
      <c r="AB78" s="75">
        <f>-STOA!N78</f>
        <v>-238.48</v>
      </c>
      <c r="AC78">
        <f t="shared" si="3"/>
        <v>21.420964945966155</v>
      </c>
      <c r="AD78">
        <f t="shared" si="4"/>
        <v>2049.7137078795822</v>
      </c>
      <c r="AE78">
        <f>'IDT-1'!B78</f>
        <v>0</v>
      </c>
      <c r="AF78" s="24"/>
      <c r="AG78">
        <f t="shared" si="5"/>
        <v>2049.7137078795822</v>
      </c>
      <c r="AI78" s="34">
        <f>PXIL!H78</f>
        <v>0</v>
      </c>
      <c r="AJ78" s="34">
        <f>PXIL!N78</f>
        <v>0</v>
      </c>
      <c r="AK78" s="34">
        <f>RTM_IEX!H78</f>
        <v>115.35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73.7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9.3869999999999987</v>
      </c>
      <c r="E79">
        <f>GT_NG!P79</f>
        <v>15.264170538398471</v>
      </c>
      <c r="F79">
        <f>GT_Spot!P79</f>
        <v>0</v>
      </c>
      <c r="G79">
        <f>PPCL_NG!P79</f>
        <v>85</v>
      </c>
      <c r="H79">
        <f>PPCL_Spot!P79</f>
        <v>0</v>
      </c>
      <c r="I79">
        <f>Bawana_NG!P79</f>
        <v>103.39</v>
      </c>
      <c r="J79">
        <f>Bawana_RLNG!P79</f>
        <v>0</v>
      </c>
      <c r="K79">
        <f>Bawana_Spot!P79</f>
        <v>54.6875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1130.7211967109774</v>
      </c>
      <c r="P79" s="36">
        <v>117.48548306485718</v>
      </c>
      <c r="Q79" s="36">
        <v>38.080000000000005</v>
      </c>
      <c r="R79" s="38">
        <v>0</v>
      </c>
      <c r="S79" s="38">
        <v>0</v>
      </c>
      <c r="T79" s="37">
        <f>SUMPRODUCT(LTA!J79:AN79,LTA!J$101:AN$101,LTA!J$103:AN$103)</f>
        <v>24.39</v>
      </c>
      <c r="U79" s="37">
        <f>SUMPRODUCT(LTA!J79:AN79,LTA!J$102:AN$102,LTA!J$103:AN$103)</f>
        <v>64.680000000000007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306.14999999999998</v>
      </c>
      <c r="Z79" s="34">
        <f>IEX!N79</f>
        <v>0</v>
      </c>
      <c r="AA79" s="75">
        <f>STOA!H79</f>
        <v>217.82000000000002</v>
      </c>
      <c r="AB79" s="75">
        <f>-STOA!N79</f>
        <v>-238.48</v>
      </c>
      <c r="AC79">
        <f t="shared" si="3"/>
        <v>21.312274636871102</v>
      </c>
      <c r="AD79">
        <f t="shared" si="4"/>
        <v>2036.8830756773621</v>
      </c>
      <c r="AE79">
        <f>'IDT-1'!B79</f>
        <v>0</v>
      </c>
      <c r="AF79" s="24"/>
      <c r="AG79">
        <f t="shared" si="5"/>
        <v>2036.8830756773621</v>
      </c>
      <c r="AI79" s="34">
        <f>PXIL!H79</f>
        <v>0</v>
      </c>
      <c r="AJ79" s="34">
        <f>PXIL!N79</f>
        <v>0</v>
      </c>
      <c r="AK79" s="34">
        <f>RTM_IEX!H79</f>
        <v>48.98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80.64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9.3869999999999987</v>
      </c>
      <c r="E80">
        <f>GT_NG!P80</f>
        <v>15.264170538398471</v>
      </c>
      <c r="F80">
        <f>GT_Spot!P80</f>
        <v>0</v>
      </c>
      <c r="G80">
        <f>PPCL_NG!P80</f>
        <v>85</v>
      </c>
      <c r="H80">
        <f>PPCL_Spot!P80</f>
        <v>0</v>
      </c>
      <c r="I80">
        <f>Bawana_NG!P80</f>
        <v>103.39</v>
      </c>
      <c r="J80">
        <f>Bawana_RLNG!P80</f>
        <v>0</v>
      </c>
      <c r="K80">
        <f>Bawana_Spot!P80</f>
        <v>101.5625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1065.4540991938561</v>
      </c>
      <c r="P80" s="36">
        <v>117.48548306485718</v>
      </c>
      <c r="Q80" s="36">
        <v>38.080000000000005</v>
      </c>
      <c r="R80" s="38">
        <v>0</v>
      </c>
      <c r="S80" s="38">
        <v>0</v>
      </c>
      <c r="T80" s="37">
        <f>SUMPRODUCT(LTA!J80:AN80,LTA!J$101:AN$101,LTA!J$103:AN$103)</f>
        <v>24.5</v>
      </c>
      <c r="U80" s="37">
        <f>SUMPRODUCT(LTA!J80:AN80,LTA!J$102:AN$102,LTA!J$103:AN$103)</f>
        <v>64.52000000000001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349.81</v>
      </c>
      <c r="Z80" s="34">
        <f>IEX!N80</f>
        <v>0</v>
      </c>
      <c r="AA80" s="75">
        <f>STOA!H80</f>
        <v>227.43</v>
      </c>
      <c r="AB80" s="75">
        <f>-STOA!N80</f>
        <v>-238.48</v>
      </c>
      <c r="AC80">
        <f t="shared" si="3"/>
        <v>21.543425017727284</v>
      </c>
      <c r="AD80">
        <f t="shared" si="4"/>
        <v>2064.1698277793844</v>
      </c>
      <c r="AE80">
        <f>'IDT-1'!B80</f>
        <v>0</v>
      </c>
      <c r="AF80" s="24"/>
      <c r="AG80">
        <f t="shared" si="5"/>
        <v>2064.1698277793844</v>
      </c>
      <c r="AI80" s="34">
        <f>PXIL!H80</f>
        <v>0</v>
      </c>
      <c r="AJ80" s="34">
        <f>PXIL!N80</f>
        <v>0</v>
      </c>
      <c r="AK80" s="34">
        <f>RTM_IEX!H80</f>
        <v>41.64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80.67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9.3869999999999987</v>
      </c>
      <c r="E81">
        <f>GT_NG!P81</f>
        <v>15.264170538398471</v>
      </c>
      <c r="F81">
        <f>GT_Spot!P81</f>
        <v>0</v>
      </c>
      <c r="G81">
        <f>PPCL_NG!P81</f>
        <v>85</v>
      </c>
      <c r="H81">
        <f>PPCL_Spot!P81</f>
        <v>0</v>
      </c>
      <c r="I81">
        <f>Bawana_NG!P81</f>
        <v>103.39</v>
      </c>
      <c r="J81">
        <f>Bawana_RLNG!P81</f>
        <v>0</v>
      </c>
      <c r="K81">
        <f>Bawana_Spot!P81</f>
        <v>124.51128024266106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1034.5301098626217</v>
      </c>
      <c r="P81" s="36">
        <v>117.48548306485718</v>
      </c>
      <c r="Q81" s="36">
        <v>38.080000000000005</v>
      </c>
      <c r="R81" s="38">
        <v>0</v>
      </c>
      <c r="S81" s="38">
        <v>0</v>
      </c>
      <c r="T81" s="37">
        <f>SUMPRODUCT(LTA!J81:AN81,LTA!J$101:AN$101,LTA!J$103:AN$103)</f>
        <v>39.840000000000003</v>
      </c>
      <c r="U81" s="37">
        <f>SUMPRODUCT(LTA!J81:AN81,LTA!J$102:AN$102,LTA!J$103:AN$103)</f>
        <v>60.88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360.66</v>
      </c>
      <c r="Z81" s="34">
        <f>IEX!N81</f>
        <v>0</v>
      </c>
      <c r="AA81" s="75">
        <f>STOA!H81</f>
        <v>191.87</v>
      </c>
      <c r="AB81" s="75">
        <f>-STOA!N81</f>
        <v>-238.48</v>
      </c>
      <c r="AC81">
        <f t="shared" si="3"/>
        <v>20.772345261383268</v>
      </c>
      <c r="AD81">
        <f t="shared" si="4"/>
        <v>1973.1456984471552</v>
      </c>
      <c r="AE81">
        <f>'IDT-1'!B81</f>
        <v>0</v>
      </c>
      <c r="AF81" s="24"/>
      <c r="AG81">
        <f t="shared" si="5"/>
        <v>1973.1456984471552</v>
      </c>
      <c r="AI81" s="34">
        <f>PXIL!H81</f>
        <v>0</v>
      </c>
      <c r="AJ81" s="34">
        <f>PXIL!N81</f>
        <v>0</v>
      </c>
      <c r="AK81" s="34">
        <f>RTM_IEX!H81</f>
        <v>51.5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9.3869999999999987</v>
      </c>
      <c r="E82">
        <f>GT_NG!P82</f>
        <v>15.264170538398471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103.39</v>
      </c>
      <c r="J82">
        <f>Bawana_RLNG!P82</f>
        <v>0</v>
      </c>
      <c r="K82">
        <f>Bawana_Spot!P82</f>
        <v>124.51128024266106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1027.9736800594537</v>
      </c>
      <c r="P82" s="36">
        <v>117.48548306485718</v>
      </c>
      <c r="Q82" s="36">
        <v>38.080000000000005</v>
      </c>
      <c r="R82" s="38">
        <v>0</v>
      </c>
      <c r="S82" s="38">
        <v>0</v>
      </c>
      <c r="T82" s="37">
        <f>SUMPRODUCT(LTA!J82:AN82,LTA!J$101:AN$101,LTA!J$103:AN$103)</f>
        <v>40.15</v>
      </c>
      <c r="U82" s="37">
        <f>SUMPRODUCT(LTA!J82:AN82,LTA!J$102:AN$102,LTA!J$103:AN$103)</f>
        <v>60.82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363.01</v>
      </c>
      <c r="Z82" s="34">
        <f>IEX!N82</f>
        <v>0</v>
      </c>
      <c r="AA82" s="75">
        <f>STOA!H82</f>
        <v>188.98000000000002</v>
      </c>
      <c r="AB82" s="75">
        <f>-STOA!N82</f>
        <v>-238.48</v>
      </c>
      <c r="AC82">
        <f t="shared" si="3"/>
        <v>19.925487251036657</v>
      </c>
      <c r="AD82">
        <f t="shared" si="4"/>
        <v>1873.176126654334</v>
      </c>
      <c r="AE82">
        <f>'IDT-1'!B82</f>
        <v>0</v>
      </c>
      <c r="AF82" s="24"/>
      <c r="AG82">
        <f t="shared" si="5"/>
        <v>1873.176126654334</v>
      </c>
      <c r="AI82" s="34">
        <f>PXIL!H82</f>
        <v>0</v>
      </c>
      <c r="AJ82" s="34">
        <f>PXIL!N82</f>
        <v>0</v>
      </c>
      <c r="AK82" s="34">
        <f>RTM_IEX!H82</f>
        <v>42.53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9.3869999999999987</v>
      </c>
      <c r="E83">
        <f>GT_NG!P83</f>
        <v>15.264170538398471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103.39</v>
      </c>
      <c r="J83">
        <f>Bawana_RLNG!P83</f>
        <v>0</v>
      </c>
      <c r="K83">
        <f>Bawana_Spot!P83</f>
        <v>124.51128024266106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1027.9736800594537</v>
      </c>
      <c r="P83" s="36">
        <v>117.48548306485718</v>
      </c>
      <c r="Q83" s="36">
        <v>38.080000000000005</v>
      </c>
      <c r="R83" s="38">
        <v>0</v>
      </c>
      <c r="S83" s="38">
        <v>0</v>
      </c>
      <c r="T83" s="37">
        <f>SUMPRODUCT(LTA!J83:AN83,LTA!J$101:AN$101,LTA!J$103:AN$103)</f>
        <v>44.629999999999995</v>
      </c>
      <c r="U83" s="37">
        <f>SUMPRODUCT(LTA!J83:AN83,LTA!J$102:AN$102,LTA!J$103:AN$103)</f>
        <v>75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472.6</v>
      </c>
      <c r="Z83" s="34">
        <f>IEX!N83</f>
        <v>0</v>
      </c>
      <c r="AA83" s="75">
        <f>STOA!H83</f>
        <v>0.57999999999999996</v>
      </c>
      <c r="AB83" s="75">
        <f>-STOA!N83</f>
        <v>-238.48</v>
      </c>
      <c r="AC83">
        <f t="shared" si="3"/>
        <v>19.657107251036653</v>
      </c>
      <c r="AD83">
        <f t="shared" si="4"/>
        <v>1841.4945066543335</v>
      </c>
      <c r="AE83">
        <f>'IDT-1'!B83</f>
        <v>0</v>
      </c>
      <c r="AF83" s="24"/>
      <c r="AG83">
        <f t="shared" si="5"/>
        <v>1841.4945066543335</v>
      </c>
      <c r="AI83" s="34">
        <f>PXIL!H83</f>
        <v>0</v>
      </c>
      <c r="AJ83" s="34">
        <f>PXIL!N83</f>
        <v>0</v>
      </c>
      <c r="AK83" s="34">
        <f>RTM_IEX!H83</f>
        <v>70.73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9.3869999999999987</v>
      </c>
      <c r="E84">
        <f>GT_NG!P84</f>
        <v>15.264170538398471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103.39</v>
      </c>
      <c r="J84">
        <f>Bawana_RLNG!P84</f>
        <v>0</v>
      </c>
      <c r="K84">
        <f>Bawana_Spot!P84</f>
        <v>124.51128024266106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1027.9736800594537</v>
      </c>
      <c r="P84" s="36">
        <v>117.48548306485718</v>
      </c>
      <c r="Q84" s="36">
        <v>38.080000000000005</v>
      </c>
      <c r="R84" s="38">
        <v>0</v>
      </c>
      <c r="S84" s="38">
        <v>0</v>
      </c>
      <c r="T84" s="37">
        <f>SUMPRODUCT(LTA!J84:AN84,LTA!J$101:AN$101,LTA!J$103:AN$103)</f>
        <v>45.06</v>
      </c>
      <c r="U84" s="37">
        <f>SUMPRODUCT(LTA!J84:AN84,LTA!J$102:AN$102,LTA!J$103:AN$103)</f>
        <v>77.460000000000008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495.81</v>
      </c>
      <c r="Z84" s="34">
        <f>IEX!N84</f>
        <v>0</v>
      </c>
      <c r="AA84" s="75">
        <f>STOA!H84</f>
        <v>0.57999999999999996</v>
      </c>
      <c r="AB84" s="75">
        <f>-STOA!N84</f>
        <v>-238.48</v>
      </c>
      <c r="AC84">
        <f t="shared" si="3"/>
        <v>19.554879251036656</v>
      </c>
      <c r="AD84">
        <f t="shared" si="4"/>
        <v>1829.4267346543338</v>
      </c>
      <c r="AE84">
        <f>'IDT-1'!B84</f>
        <v>0</v>
      </c>
      <c r="AF84" s="24"/>
      <c r="AG84">
        <f t="shared" si="5"/>
        <v>1829.4267346543338</v>
      </c>
      <c r="AI84" s="34">
        <f>PXIL!H84</f>
        <v>0</v>
      </c>
      <c r="AJ84" s="34">
        <f>PXIL!N84</f>
        <v>0</v>
      </c>
      <c r="AK84" s="34">
        <f>RTM_IEX!H84</f>
        <v>32.46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9.3869999999999987</v>
      </c>
      <c r="E85">
        <f>GT_NG!P85</f>
        <v>15.264170538398471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103.39</v>
      </c>
      <c r="J85">
        <f>Bawana_RLNG!P85</f>
        <v>0</v>
      </c>
      <c r="K85">
        <f>Bawana_Spot!P85</f>
        <v>124.51128024266106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958.08671294032217</v>
      </c>
      <c r="P85" s="36">
        <v>118.69</v>
      </c>
      <c r="Q85" s="36">
        <v>38.46</v>
      </c>
      <c r="R85" s="38">
        <v>0</v>
      </c>
      <c r="S85" s="38">
        <v>0</v>
      </c>
      <c r="T85" s="37">
        <f>SUMPRODUCT(LTA!J85:AN85,LTA!J$101:AN$101,LTA!J$103:AN$103)</f>
        <v>45.74</v>
      </c>
      <c r="U85" s="37">
        <f>SUMPRODUCT(LTA!J85:AN85,LTA!J$102:AN$102,LTA!J$103:AN$103)</f>
        <v>80.8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525.33000000000004</v>
      </c>
      <c r="Z85" s="34">
        <f>IEX!N85</f>
        <v>0</v>
      </c>
      <c r="AA85" s="75">
        <f>STOA!H85</f>
        <v>0.57999999999999996</v>
      </c>
      <c r="AB85" s="75">
        <f>-STOA!N85</f>
        <v>-238.48</v>
      </c>
      <c r="AC85">
        <f t="shared" si="3"/>
        <v>19.46094666949115</v>
      </c>
      <c r="AD85">
        <f>SUM(B85:AB85,AI85:AT85)-AC85</f>
        <v>1818.3382170518905</v>
      </c>
      <c r="AE85">
        <f>'IDT-1'!B85</f>
        <v>0</v>
      </c>
      <c r="AF85" s="24"/>
      <c r="AG85">
        <f t="shared" si="5"/>
        <v>1818.3382170518905</v>
      </c>
      <c r="AI85" s="34">
        <f>PXIL!H85</f>
        <v>0</v>
      </c>
      <c r="AJ85" s="34">
        <f>PXIL!N85</f>
        <v>0</v>
      </c>
      <c r="AK85" s="34">
        <f>RTM_IEX!H85</f>
        <v>19.03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37.01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9.3869999999999987</v>
      </c>
      <c r="E86">
        <f>GT_NG!P86</f>
        <v>15.264170538398471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103.39</v>
      </c>
      <c r="J86">
        <f>Bawana_RLNG!P86</f>
        <v>0</v>
      </c>
      <c r="K86">
        <f>Bawana_Spot!P86</f>
        <v>124.51128024266106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958.08671294032217</v>
      </c>
      <c r="P86" s="36">
        <v>118.69</v>
      </c>
      <c r="Q86" s="36">
        <v>38.46</v>
      </c>
      <c r="R86" s="38">
        <v>0</v>
      </c>
      <c r="S86" s="38">
        <v>0</v>
      </c>
      <c r="T86" s="37">
        <f>SUMPRODUCT(LTA!J86:AN86,LTA!J$101:AN$101,LTA!J$103:AN$103)</f>
        <v>46.4</v>
      </c>
      <c r="U86" s="37">
        <f>SUMPRODUCT(LTA!J86:AN86,LTA!J$102:AN$102,LTA!J$103:AN$103)</f>
        <v>83.11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653.62</v>
      </c>
      <c r="Z86" s="34">
        <f>IEX!N86</f>
        <v>0</v>
      </c>
      <c r="AA86" s="75">
        <f>STOA!H86</f>
        <v>0.57999999999999996</v>
      </c>
      <c r="AB86" s="75">
        <f>-STOA!N86</f>
        <v>-238.48</v>
      </c>
      <c r="AC86">
        <f t="shared" si="3"/>
        <v>20.78742960293205</v>
      </c>
      <c r="AD86">
        <f t="shared" si="4"/>
        <v>1810.2317341184496</v>
      </c>
      <c r="AE86">
        <f>'IDT-1'!B86</f>
        <v>10.305</v>
      </c>
      <c r="AF86" s="24"/>
      <c r="AG86">
        <f t="shared" si="5"/>
        <v>1820.5367341184497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-82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9.3869999999999987</v>
      </c>
      <c r="E87">
        <f>GT_NG!P87</f>
        <v>15.264170538398471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113.39</v>
      </c>
      <c r="J87">
        <f>Bawana_RLNG!P87</f>
        <v>0</v>
      </c>
      <c r="K87">
        <f>Bawana_Spot!P87</f>
        <v>110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948.12909706672076</v>
      </c>
      <c r="P87" s="36">
        <v>118.69</v>
      </c>
      <c r="Q87" s="36">
        <v>38.46</v>
      </c>
      <c r="R87" s="38">
        <v>0</v>
      </c>
      <c r="S87" s="38">
        <v>0</v>
      </c>
      <c r="T87" s="37">
        <f>SUMPRODUCT(LTA!J87:AN87,LTA!J$101:AN$101,LTA!J$103:AN$103)</f>
        <v>46.22</v>
      </c>
      <c r="U87" s="37">
        <f>SUMPRODUCT(LTA!J87:AN87,LTA!J$102:AN$102,LTA!J$103:AN$103)</f>
        <v>83.97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602.66999999999996</v>
      </c>
      <c r="Z87" s="34">
        <f>IEX!N87</f>
        <v>0</v>
      </c>
      <c r="AA87" s="75">
        <f>STOA!H87</f>
        <v>0.57999999999999996</v>
      </c>
      <c r="AB87" s="75">
        <f>-STOA!N87</f>
        <v>-238.48</v>
      </c>
      <c r="AC87">
        <f t="shared" si="3"/>
        <v>19.904776566559889</v>
      </c>
      <c r="AD87">
        <f t="shared" si="4"/>
        <v>1786.3754910385594</v>
      </c>
      <c r="AE87">
        <f>'IDT-1'!B87</f>
        <v>30</v>
      </c>
      <c r="AF87" s="24"/>
      <c r="AG87">
        <f t="shared" si="5"/>
        <v>1816.3754910385594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-42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9.3869999999999987</v>
      </c>
      <c r="E88">
        <f>GT_NG!P88</f>
        <v>15.264170538398471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113.39</v>
      </c>
      <c r="J88">
        <f>Bawana_RLNG!P88</f>
        <v>0</v>
      </c>
      <c r="K88">
        <f>Bawana_Spot!P88</f>
        <v>110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947.12168284799054</v>
      </c>
      <c r="P88" s="36">
        <v>118.69</v>
      </c>
      <c r="Q88" s="36">
        <v>38.46</v>
      </c>
      <c r="R88" s="38">
        <v>0</v>
      </c>
      <c r="S88" s="38">
        <v>0</v>
      </c>
      <c r="T88" s="37">
        <f>SUMPRODUCT(LTA!J88:AN88,LTA!J$101:AN$101,LTA!J$103:AN$103)</f>
        <v>45.92</v>
      </c>
      <c r="U88" s="37">
        <f>SUMPRODUCT(LTA!J88:AN88,LTA!J$102:AN$102,LTA!J$103:AN$103)</f>
        <v>84.32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617.09</v>
      </c>
      <c r="Z88" s="34">
        <f>IEX!N88</f>
        <v>0</v>
      </c>
      <c r="AA88" s="75">
        <f>STOA!H88</f>
        <v>0.57999999999999996</v>
      </c>
      <c r="AB88" s="75">
        <f>-STOA!N88</f>
        <v>-238.48</v>
      </c>
      <c r="AC88">
        <f t="shared" si="3"/>
        <v>20.068689233471886</v>
      </c>
      <c r="AD88">
        <f t="shared" si="4"/>
        <v>1793.6741641529172</v>
      </c>
      <c r="AE88">
        <f>'IDT-1'!B88</f>
        <v>0</v>
      </c>
      <c r="AF88" s="24"/>
      <c r="AG88">
        <f t="shared" si="5"/>
        <v>1793.6741641529172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-48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9.5955999999999992</v>
      </c>
      <c r="E89">
        <f>GT_NG!P89</f>
        <v>13.937555753791257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134.61000000000004</v>
      </c>
      <c r="J89">
        <f>Bawana_RLNG!P89</f>
        <v>0</v>
      </c>
      <c r="K89">
        <f>Bawana_Spot!P89</f>
        <v>110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946.95449468058496</v>
      </c>
      <c r="P89" s="36">
        <v>117.49</v>
      </c>
      <c r="Q89" s="36">
        <v>38.08443667715251</v>
      </c>
      <c r="R89" s="38">
        <v>0</v>
      </c>
      <c r="S89" s="38">
        <v>0</v>
      </c>
      <c r="T89" s="37">
        <f>SUMPRODUCT(LTA!J89:AN89,LTA!J$101:AN$101,LTA!J$103:AN$103)</f>
        <v>51.93</v>
      </c>
      <c r="U89" s="37">
        <f>SUMPRODUCT(LTA!J89:AN89,LTA!J$102:AN$102,LTA!J$103:AN$103)</f>
        <v>84.11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598.83000000000004</v>
      </c>
      <c r="Z89" s="34">
        <f>IEX!N89</f>
        <v>0</v>
      </c>
      <c r="AA89" s="75">
        <f>STOA!H89</f>
        <v>0.57999999999999996</v>
      </c>
      <c r="AB89" s="75">
        <f>-STOA!N89</f>
        <v>-238.48</v>
      </c>
      <c r="AC89">
        <f t="shared" si="3"/>
        <v>20.109771639038172</v>
      </c>
      <c r="AD89">
        <f t="shared" si="4"/>
        <v>1800.5323154724906</v>
      </c>
      <c r="AE89">
        <f>'IDT-1'!B89</f>
        <v>0</v>
      </c>
      <c r="AF89" s="24"/>
      <c r="AG89">
        <f t="shared" si="5"/>
        <v>1800.5323154724906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-47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9.5955999999999992</v>
      </c>
      <c r="E90">
        <f>GT_NG!P90</f>
        <v>12.611150961851973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134.61000000000004</v>
      </c>
      <c r="J90">
        <f>Bawana_RLNG!P90</f>
        <v>0</v>
      </c>
      <c r="K90">
        <f>Bawana_Spot!P90</f>
        <v>110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937.67785280509872</v>
      </c>
      <c r="P90" s="36">
        <v>117.49</v>
      </c>
      <c r="Q90" s="36">
        <v>38.08443667715251</v>
      </c>
      <c r="R90" s="38">
        <v>0</v>
      </c>
      <c r="S90" s="38">
        <v>0</v>
      </c>
      <c r="T90" s="37">
        <f>SUMPRODUCT(LTA!J90:AN90,LTA!J$101:AN$101,LTA!J$103:AN$103)</f>
        <v>51.739999999999995</v>
      </c>
      <c r="U90" s="37">
        <f>SUMPRODUCT(LTA!J90:AN90,LTA!J$102:AN$102,LTA!J$103:AN$103)</f>
        <v>84.240000000000009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551.72</v>
      </c>
      <c r="Z90" s="34">
        <f>IEX!N90</f>
        <v>0</v>
      </c>
      <c r="AA90" s="75">
        <f>STOA!H90</f>
        <v>0.57999999999999996</v>
      </c>
      <c r="AB90" s="75">
        <f>-STOA!N90</f>
        <v>-238.48</v>
      </c>
      <c r="AC90">
        <f t="shared" si="3"/>
        <v>19.49741068115846</v>
      </c>
      <c r="AD90">
        <f t="shared" si="4"/>
        <v>1758.3716297629446</v>
      </c>
      <c r="AE90">
        <f>'IDT-1'!B90</f>
        <v>0</v>
      </c>
      <c r="AF90" s="24"/>
      <c r="AG90">
        <f t="shared" si="5"/>
        <v>1758.3716297629446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-32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9.5955999999999992</v>
      </c>
      <c r="E91">
        <f>GT_NG!P91</f>
        <v>12.611150961851973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110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931.93001809482087</v>
      </c>
      <c r="P91" s="36">
        <v>117.48999999999998</v>
      </c>
      <c r="Q91" s="36">
        <v>38.08</v>
      </c>
      <c r="R91" s="38">
        <v>0</v>
      </c>
      <c r="S91" s="38">
        <v>0</v>
      </c>
      <c r="T91" s="37">
        <f>SUMPRODUCT(LTA!J91:AN91,LTA!J$101:AN$101,LTA!J$103:AN$103)</f>
        <v>56.49</v>
      </c>
      <c r="U91" s="37">
        <f>SUMPRODUCT(LTA!J91:AN91,LTA!J$102:AN$102,LTA!J$103:AN$103)</f>
        <v>93.210000000000008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523.85</v>
      </c>
      <c r="Z91" s="34">
        <f>IEX!N91</f>
        <v>0</v>
      </c>
      <c r="AA91" s="75">
        <f>STOA!H91</f>
        <v>0.48</v>
      </c>
      <c r="AB91" s="75">
        <f>-STOA!N91</f>
        <v>-273.02999999999997</v>
      </c>
      <c r="AC91">
        <f t="shared" si="3"/>
        <v>19.423653053702509</v>
      </c>
      <c r="AD91">
        <f t="shared" si="4"/>
        <v>1744.5431160029702</v>
      </c>
      <c r="AE91">
        <f>'IDT-1'!B91</f>
        <v>0</v>
      </c>
      <c r="AF91" s="24"/>
      <c r="AG91">
        <f t="shared" si="5"/>
        <v>1744.5431160029702</v>
      </c>
      <c r="AI91" s="34">
        <f>PXIL!H91</f>
        <v>0</v>
      </c>
      <c r="AJ91" s="34">
        <f>PXIL!N91</f>
        <v>0</v>
      </c>
      <c r="AK91" s="34">
        <f>RTM_IEX!H91</f>
        <v>8.65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9.5955999999999992</v>
      </c>
      <c r="E92">
        <f>GT_NG!P92</f>
        <v>12.611150961851973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110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938.95576252955686</v>
      </c>
      <c r="P92" s="36">
        <v>117.48999999999998</v>
      </c>
      <c r="Q92" s="36">
        <v>38.08</v>
      </c>
      <c r="R92" s="38">
        <v>0</v>
      </c>
      <c r="S92" s="38">
        <v>0</v>
      </c>
      <c r="T92" s="37">
        <f>SUMPRODUCT(LTA!J92:AN92,LTA!J$101:AN$101,LTA!J$103:AN$103)</f>
        <v>56.06</v>
      </c>
      <c r="U92" s="37">
        <f>SUMPRODUCT(LTA!J92:AN92,LTA!J$102:AN$102,LTA!J$103:AN$103)</f>
        <v>92.490000000000009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450.8</v>
      </c>
      <c r="Z92" s="34">
        <f>IEX!N92</f>
        <v>0</v>
      </c>
      <c r="AA92" s="75">
        <f>STOA!H92</f>
        <v>0.48</v>
      </c>
      <c r="AB92" s="75">
        <f>-STOA!N92</f>
        <v>-273.02999999999997</v>
      </c>
      <c r="AC92">
        <f t="shared" si="3"/>
        <v>18.891729306954296</v>
      </c>
      <c r="AD92">
        <f t="shared" si="4"/>
        <v>1681.7507841844545</v>
      </c>
      <c r="AE92">
        <f>'IDT-1'!B92</f>
        <v>0</v>
      </c>
      <c r="AF92" s="24"/>
      <c r="AG92">
        <f t="shared" si="5"/>
        <v>1681.7507841844545</v>
      </c>
      <c r="AI92" s="34">
        <f>PXIL!H92</f>
        <v>0</v>
      </c>
      <c r="AJ92" s="34">
        <f>PXIL!N92</f>
        <v>0</v>
      </c>
      <c r="AK92" s="34">
        <f>RTM_IEX!H92</f>
        <v>12.5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9.5955999999999992</v>
      </c>
      <c r="E93">
        <f>GT_NG!P93</f>
        <v>12.611150961851973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110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929.30137360955689</v>
      </c>
      <c r="P93" s="36">
        <v>117.48999999999998</v>
      </c>
      <c r="Q93" s="36">
        <v>39.619999999999997</v>
      </c>
      <c r="R93" s="38">
        <v>0</v>
      </c>
      <c r="S93" s="38">
        <v>0</v>
      </c>
      <c r="T93" s="37">
        <f>SUMPRODUCT(LTA!J93:AN93,LTA!J$101:AN$101,LTA!J$103:AN$103)</f>
        <v>55.620000000000005</v>
      </c>
      <c r="U93" s="37">
        <f>SUMPRODUCT(LTA!J93:AN93,LTA!J$102:AN$102,LTA!J$103:AN$103)</f>
        <v>92.490000000000009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376.79</v>
      </c>
      <c r="Z93" s="34">
        <f>IEX!N93</f>
        <v>0</v>
      </c>
      <c r="AA93" s="75">
        <f>STOA!H93</f>
        <v>0.48</v>
      </c>
      <c r="AB93" s="75">
        <f>-STOA!N93</f>
        <v>-273.02999999999997</v>
      </c>
      <c r="AC93">
        <f t="shared" si="3"/>
        <v>18.238508440026298</v>
      </c>
      <c r="AD93">
        <f t="shared" si="4"/>
        <v>1604.6396161313824</v>
      </c>
      <c r="AE93">
        <f>'IDT-1'!B93</f>
        <v>0</v>
      </c>
      <c r="AF93" s="24"/>
      <c r="AG93">
        <f t="shared" si="5"/>
        <v>1604.6396161313824</v>
      </c>
      <c r="AI93" s="34">
        <f>PXIL!H93</f>
        <v>0</v>
      </c>
      <c r="AJ93" s="34">
        <f>PXIL!N93</f>
        <v>0</v>
      </c>
      <c r="AK93" s="34">
        <f>RTM_IEX!H93</f>
        <v>17.3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9.5955999999999992</v>
      </c>
      <c r="E94">
        <f>GT_NG!P94</f>
        <v>12.611150961851973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110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916.00175116169521</v>
      </c>
      <c r="P94" s="36">
        <v>117.49</v>
      </c>
      <c r="Q94" s="36">
        <v>38.090000000000003</v>
      </c>
      <c r="R94" s="38">
        <v>0</v>
      </c>
      <c r="S94" s="38">
        <v>0</v>
      </c>
      <c r="T94" s="37">
        <f>SUMPRODUCT(LTA!J94:AN94,LTA!J$101:AN$101,LTA!J$103:AN$103)</f>
        <v>55.300000000000004</v>
      </c>
      <c r="U94" s="37">
        <f>SUMPRODUCT(LTA!J94:AN94,LTA!J$102:AN$102,LTA!J$103:AN$103)</f>
        <v>92.18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311.43</v>
      </c>
      <c r="Z94" s="34">
        <f>IEX!N94</f>
        <v>0</v>
      </c>
      <c r="AA94" s="75">
        <f>STOA!H94</f>
        <v>0.48</v>
      </c>
      <c r="AB94" s="75">
        <f>-STOA!N94</f>
        <v>-273.02999999999997</v>
      </c>
      <c r="AC94">
        <f t="shared" si="3"/>
        <v>17.664539611464257</v>
      </c>
      <c r="AD94">
        <f t="shared" si="4"/>
        <v>1536.8839625120829</v>
      </c>
      <c r="AE94">
        <f>'IDT-1'!B94</f>
        <v>0</v>
      </c>
      <c r="AF94" s="24"/>
      <c r="AG94">
        <f t="shared" si="5"/>
        <v>1536.8839625120829</v>
      </c>
      <c r="AI94" s="34">
        <f>PXIL!H94</f>
        <v>0</v>
      </c>
      <c r="AJ94" s="34">
        <f>PXIL!N94</f>
        <v>0</v>
      </c>
      <c r="AK94" s="34">
        <f>RTM_IEX!H94</f>
        <v>29.79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9.5955999999999992</v>
      </c>
      <c r="E95">
        <f>GT_NG!P95</f>
        <v>12.611150961851973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110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914.85540571245656</v>
      </c>
      <c r="P95" s="36">
        <v>117.49</v>
      </c>
      <c r="Q95" s="36">
        <v>38.090000000000003</v>
      </c>
      <c r="R95" s="38">
        <v>0</v>
      </c>
      <c r="S95" s="38">
        <v>0</v>
      </c>
      <c r="T95" s="37">
        <f>SUMPRODUCT(LTA!J95:AN95,LTA!J$101:AN$101,LTA!J$103:AN$103)</f>
        <v>48.879999999999995</v>
      </c>
      <c r="U95" s="37">
        <f>SUMPRODUCT(LTA!J95:AN95,LTA!J$102:AN$102,LTA!J$103:AN$103)</f>
        <v>90.829999999999984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182.62</v>
      </c>
      <c r="Z95" s="34">
        <f>IEX!N95</f>
        <v>0</v>
      </c>
      <c r="AA95" s="75">
        <f>STOA!H95</f>
        <v>0.48</v>
      </c>
      <c r="AB95" s="75">
        <f>-STOA!N95</f>
        <v>-218.02999999999997</v>
      </c>
      <c r="AC95">
        <f t="shared" si="3"/>
        <v>15.985276634821753</v>
      </c>
      <c r="AD95">
        <f t="shared" si="4"/>
        <v>1449.1168800394867</v>
      </c>
      <c r="AE95">
        <f>'IDT-1'!B95</f>
        <v>0</v>
      </c>
      <c r="AF95" s="24"/>
      <c r="AG95">
        <f t="shared" si="5"/>
        <v>1449.1168800394867</v>
      </c>
      <c r="AI95" s="34">
        <f>PXIL!H95</f>
        <v>0</v>
      </c>
      <c r="AJ95" s="34">
        <f>PXIL!N95</f>
        <v>0</v>
      </c>
      <c r="AK95" s="34">
        <f>RTM_IEX!H95</f>
        <v>23.07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9.5955999999999992</v>
      </c>
      <c r="E96">
        <f>GT_NG!P96</f>
        <v>12.611150961851973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110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914.85540571245656</v>
      </c>
      <c r="P96" s="36">
        <v>117.49</v>
      </c>
      <c r="Q96" s="36">
        <v>38.090000000000003</v>
      </c>
      <c r="R96" s="38">
        <v>0</v>
      </c>
      <c r="S96" s="38">
        <v>0</v>
      </c>
      <c r="T96" s="37">
        <f>SUMPRODUCT(LTA!J96:AN96,LTA!J$101:AN$101,LTA!J$103:AN$103)</f>
        <v>48.3</v>
      </c>
      <c r="U96" s="37">
        <f>SUMPRODUCT(LTA!J96:AN96,LTA!J$102:AN$102,LTA!J$103:AN$103)</f>
        <v>89.829999999999984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106.7</v>
      </c>
      <c r="Z96" s="34">
        <f>IEX!N96</f>
        <v>0</v>
      </c>
      <c r="AA96" s="75">
        <f>STOA!H96</f>
        <v>0.48</v>
      </c>
      <c r="AB96" s="75">
        <f>-STOA!N96</f>
        <v>-218.02999999999997</v>
      </c>
      <c r="AC96">
        <f t="shared" si="3"/>
        <v>15.285808634821754</v>
      </c>
      <c r="AD96">
        <f>SUM(B96:AB96,AI96:AT96)-AC96</f>
        <v>1366.5463480394867</v>
      </c>
      <c r="AE96">
        <f>'IDT-1'!B96</f>
        <v>0</v>
      </c>
      <c r="AF96" s="24"/>
      <c r="AG96">
        <f t="shared" si="5"/>
        <v>1366.5463480394867</v>
      </c>
      <c r="AI96" s="34">
        <f>PXIL!H96</f>
        <v>0</v>
      </c>
      <c r="AJ96" s="34">
        <f>PXIL!N96</f>
        <v>0</v>
      </c>
      <c r="AK96" s="34">
        <f>RTM_IEX!H96</f>
        <v>17.3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9.5955999999999992</v>
      </c>
      <c r="E97">
        <f>GT_NG!P97</f>
        <v>12.611150961851973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110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888.99899241119647</v>
      </c>
      <c r="P97" s="36">
        <v>117.49</v>
      </c>
      <c r="Q97" s="36">
        <v>38.090000000000003</v>
      </c>
      <c r="R97" s="38">
        <v>0</v>
      </c>
      <c r="S97" s="38">
        <v>0</v>
      </c>
      <c r="T97" s="37">
        <f>SUMPRODUCT(LTA!J97:AN97,LTA!J$101:AN$101,LTA!J$103:AN$103)</f>
        <v>47.62</v>
      </c>
      <c r="U97" s="37">
        <f>SUMPRODUCT(LTA!J97:AN97,LTA!J$102:AN$102,LTA!J$103:AN$103)</f>
        <v>88.68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-218.02999999999997</v>
      </c>
      <c r="AC97">
        <f t="shared" si="3"/>
        <v>14.19736676309117</v>
      </c>
      <c r="AD97">
        <f t="shared" si="4"/>
        <v>1238.0583766099571</v>
      </c>
      <c r="AE97">
        <f>'IDT-1'!B97</f>
        <v>33</v>
      </c>
      <c r="AF97" s="24"/>
      <c r="AG97">
        <f t="shared" si="5"/>
        <v>1271.0583766099571</v>
      </c>
      <c r="AI97" s="34">
        <f>PXIL!H97</f>
        <v>0</v>
      </c>
      <c r="AJ97" s="34">
        <f>PXIL!N97</f>
        <v>0</v>
      </c>
      <c r="AK97" s="34">
        <f>RTM_IEX!H97</f>
        <v>22.11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9.5955999999999992</v>
      </c>
      <c r="E98">
        <f>GT_NG!P98</f>
        <v>12.611150961851973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110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840.9389297142352</v>
      </c>
      <c r="P98" s="36">
        <v>117.49</v>
      </c>
      <c r="Q98" s="36">
        <v>38.090000000000003</v>
      </c>
      <c r="R98" s="38">
        <v>0</v>
      </c>
      <c r="S98" s="38">
        <v>0</v>
      </c>
      <c r="T98" s="37">
        <f>SUMPRODUCT(LTA!J98:AN98,LTA!J$101:AN$101,LTA!J$103:AN$103)</f>
        <v>46.97</v>
      </c>
      <c r="U98" s="37">
        <f>SUMPRODUCT(LTA!J98:AN98,LTA!J$102:AN$102,LTA!J$103:AN$103)</f>
        <v>88.68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-218.02999999999997</v>
      </c>
      <c r="AC98">
        <f t="shared" si="3"/>
        <v>13.836586236436695</v>
      </c>
      <c r="AD98">
        <f t="shared" si="4"/>
        <v>1195.4690944396505</v>
      </c>
      <c r="AE98">
        <f>'IDT-1'!B98</f>
        <v>0</v>
      </c>
      <c r="AF98" s="24"/>
      <c r="AG98">
        <f t="shared" si="5"/>
        <v>1195.4690944396505</v>
      </c>
      <c r="AI98" s="34">
        <f>PXIL!H98</f>
        <v>0</v>
      </c>
      <c r="AJ98" s="34">
        <f>PXIL!N98</f>
        <v>0</v>
      </c>
      <c r="AK98" s="34">
        <f>RTM_IEX!H98</f>
        <v>27.87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0.20953869999999966</v>
      </c>
      <c r="E99">
        <f t="shared" si="6"/>
        <v>0.15684284847180771</v>
      </c>
      <c r="F99">
        <f t="shared" si="6"/>
        <v>0</v>
      </c>
      <c r="G99">
        <f t="shared" si="6"/>
        <v>9.5000000000000001E-2</v>
      </c>
      <c r="H99">
        <f t="shared" si="6"/>
        <v>0</v>
      </c>
      <c r="I99">
        <f t="shared" si="6"/>
        <v>2.7697300000000027</v>
      </c>
      <c r="J99">
        <f t="shared" si="6"/>
        <v>0</v>
      </c>
      <c r="K99">
        <f t="shared" si="6"/>
        <v>2.8372903578639916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21.643957389757304</v>
      </c>
      <c r="P99" s="36">
        <f t="shared" si="6"/>
        <v>2.6708158512622009</v>
      </c>
      <c r="Q99" s="36">
        <f t="shared" si="6"/>
        <v>0.83190971833857574</v>
      </c>
      <c r="R99" s="38">
        <f t="shared" si="6"/>
        <v>0.39806770465742936</v>
      </c>
      <c r="S99" s="38">
        <f t="shared" si="6"/>
        <v>0</v>
      </c>
      <c r="T99" s="37">
        <f t="shared" si="6"/>
        <v>4.0384224999999985</v>
      </c>
      <c r="U99" s="37">
        <f t="shared" si="6"/>
        <v>1.1348175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2.8844875000000005</v>
      </c>
      <c r="Z99" s="34">
        <f t="shared" si="6"/>
        <v>0</v>
      </c>
      <c r="AA99" s="75">
        <f t="shared" si="6"/>
        <v>2.1524049999999999</v>
      </c>
      <c r="AB99" s="75">
        <f t="shared" si="6"/>
        <v>-5.6227199999999895</v>
      </c>
      <c r="AC99">
        <f t="shared" si="6"/>
        <v>0.43306579070135409</v>
      </c>
      <c r="AD99">
        <f t="shared" si="6"/>
        <v>39.777321779649952</v>
      </c>
      <c r="AE99">
        <f t="shared" si="6"/>
        <v>0.2701385</v>
      </c>
      <c r="AG99">
        <f t="shared" si="6"/>
        <v>40.047460279649954</v>
      </c>
      <c r="AI99">
        <f t="shared" si="6"/>
        <v>0</v>
      </c>
      <c r="AJ99">
        <f t="shared" si="6"/>
        <v>0</v>
      </c>
      <c r="AK99">
        <f t="shared" si="6"/>
        <v>3.3157300000000007</v>
      </c>
      <c r="AL99">
        <f t="shared" si="6"/>
        <v>-0.34549999999999997</v>
      </c>
      <c r="AM99">
        <f t="shared" si="6"/>
        <v>0</v>
      </c>
      <c r="AN99">
        <f t="shared" si="6"/>
        <v>0</v>
      </c>
      <c r="AO99">
        <f t="shared" si="6"/>
        <v>0.3975125000000001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0.6420800000000001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45313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45313</v>
      </c>
      <c r="B1" s="224"/>
      <c r="C1" s="224"/>
      <c r="D1" s="226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7" t="s">
        <v>143</v>
      </c>
      <c r="Q1" s="227" t="s">
        <v>144</v>
      </c>
      <c r="R1" s="225" t="s">
        <v>314</v>
      </c>
      <c r="S1" s="225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372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  <c r="AS1" s="223" t="s">
        <v>525</v>
      </c>
      <c r="AT1" s="223" t="s">
        <v>526</v>
      </c>
    </row>
    <row r="2" spans="1:46">
      <c r="A2" s="25" t="s">
        <v>44</v>
      </c>
      <c r="B2" s="224"/>
      <c r="C2" s="224"/>
      <c r="D2" s="22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S2" s="223"/>
      <c r="AT2" s="223"/>
    </row>
    <row r="3" spans="1:46">
      <c r="A3" t="s">
        <v>45</v>
      </c>
      <c r="D3">
        <f>TWEPL!Q3</f>
        <v>5.0159500000000001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453.80467506160119</v>
      </c>
      <c r="P3" s="36">
        <v>67.94</v>
      </c>
      <c r="Q3" s="36">
        <v>10.57</v>
      </c>
      <c r="R3" s="38">
        <v>0</v>
      </c>
      <c r="S3" s="38">
        <v>0</v>
      </c>
      <c r="T3" s="37">
        <f>SUMPRODUCT(LTA!J3:AN3,LTA!J$101:AN$101,LTA!J$104:AN$104)</f>
        <v>10.67</v>
      </c>
      <c r="U3" s="37">
        <f>SUMPRODUCT(LTA!J3:AN3,LTA!J$102:AN$102,LTA!J$104:AN$104)</f>
        <v>100.12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-103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7.3342301928328988</v>
      </c>
      <c r="AD3">
        <f>SUM(B3:AB3,AI3:AT3)-AC3</f>
        <v>507.29639486876823</v>
      </c>
      <c r="AE3">
        <f>'IDT-1'!C3</f>
        <v>0</v>
      </c>
      <c r="AF3" s="24"/>
      <c r="AG3">
        <f>SUM(AD3:AF3)</f>
        <v>507.29639486876823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5.0159500000000001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453.90458703289426</v>
      </c>
      <c r="P4" s="36">
        <v>67.94</v>
      </c>
      <c r="Q4" s="36">
        <v>10.57</v>
      </c>
      <c r="R4" s="38">
        <v>0</v>
      </c>
      <c r="S4" s="38">
        <v>0</v>
      </c>
      <c r="T4" s="37">
        <f>SUMPRODUCT(LTA!J4:AN4,LTA!J$101:AN$101,LTA!J$104:AN$104)</f>
        <v>10.67</v>
      </c>
      <c r="U4" s="37">
        <f>SUMPRODUCT(LTA!J4:AN4,LTA!J$102:AN$102,LTA!J$104:AN$104)</f>
        <v>95.31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-128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7.5064443965139862</v>
      </c>
      <c r="AD4">
        <f t="shared" ref="AD4:AD67" si="1">SUM(B4:AB4,AI4:AT4)-AC4</f>
        <v>477.41409263638013</v>
      </c>
      <c r="AE4">
        <f>'IDT-1'!C4</f>
        <v>0</v>
      </c>
      <c r="AF4" s="24"/>
      <c r="AG4">
        <f t="shared" ref="AG4:AG67" si="2">SUM(AD4:AF4)</f>
        <v>477.41409263638013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5.0159500000000001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453.01340506030931</v>
      </c>
      <c r="P5" s="36">
        <v>67.94</v>
      </c>
      <c r="Q5" s="36">
        <v>10.57</v>
      </c>
      <c r="R5" s="38">
        <v>0</v>
      </c>
      <c r="S5" s="38">
        <v>0</v>
      </c>
      <c r="T5" s="37">
        <f>SUMPRODUCT(LTA!J5:AN5,LTA!J$101:AN$101,LTA!J$104:AN$104)</f>
        <v>10.67</v>
      </c>
      <c r="U5" s="37">
        <f>SUMPRODUCT(LTA!J5:AN5,LTA!J$102:AN$102,LTA!J$104:AN$104)</f>
        <v>95.31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-163</v>
      </c>
      <c r="AA5" s="75">
        <f>STOA!I5</f>
        <v>0</v>
      </c>
      <c r="AB5" s="75">
        <f>-STOA!O5</f>
        <v>-75.489999999999995</v>
      </c>
      <c r="AC5">
        <f t="shared" si="0"/>
        <v>7.7954489883153908</v>
      </c>
      <c r="AD5">
        <f t="shared" si="1"/>
        <v>441.23390607199377</v>
      </c>
      <c r="AE5">
        <f>'IDT-1'!C5</f>
        <v>0</v>
      </c>
      <c r="AF5" s="24"/>
      <c r="AG5">
        <f t="shared" si="2"/>
        <v>441.23390607199377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5.0159500000000001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453.01292408246258</v>
      </c>
      <c r="P6" s="36">
        <v>67.94</v>
      </c>
      <c r="Q6" s="36">
        <v>10.57</v>
      </c>
      <c r="R6" s="38">
        <v>0</v>
      </c>
      <c r="S6" s="38">
        <v>0</v>
      </c>
      <c r="T6" s="37">
        <f>SUMPRODUCT(LTA!J6:AN6,LTA!J$101:AN$101,LTA!J$104:AN$104)</f>
        <v>10.67</v>
      </c>
      <c r="U6" s="37">
        <f>SUMPRODUCT(LTA!J6:AN6,LTA!J$102:AN$102,LTA!J$104:AN$104)</f>
        <v>95.31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-188</v>
      </c>
      <c r="AA6" s="75">
        <f>STOA!I6</f>
        <v>0</v>
      </c>
      <c r="AB6" s="75">
        <f>-STOA!O6</f>
        <v>-75.489999999999995</v>
      </c>
      <c r="AC6">
        <f t="shared" si="0"/>
        <v>8.0072238912237061</v>
      </c>
      <c r="AD6">
        <f t="shared" si="1"/>
        <v>416.0216501912389</v>
      </c>
      <c r="AE6">
        <f>'IDT-1'!C6</f>
        <v>0</v>
      </c>
      <c r="AF6" s="24"/>
      <c r="AG6">
        <f t="shared" si="2"/>
        <v>416.0216501912389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5.0159500000000001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453.01298642799452</v>
      </c>
      <c r="P7" s="36">
        <v>67.94</v>
      </c>
      <c r="Q7" s="36">
        <v>10.57</v>
      </c>
      <c r="R7" s="38">
        <v>0</v>
      </c>
      <c r="S7" s="38">
        <v>0</v>
      </c>
      <c r="T7" s="37">
        <f>SUMPRODUCT(LTA!J7:AN7,LTA!J$101:AN$101,LTA!J$104:AN$104)</f>
        <v>10.67</v>
      </c>
      <c r="U7" s="37">
        <f>SUMPRODUCT(LTA!J7:AN7,LTA!J$102:AN$102,LTA!J$104:AN$104)</f>
        <v>95.31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-203</v>
      </c>
      <c r="AA7" s="75">
        <f>STOA!I7</f>
        <v>0</v>
      </c>
      <c r="AB7" s="75">
        <f>-STOA!O7</f>
        <v>-75.489999999999995</v>
      </c>
      <c r="AC7">
        <f t="shared" si="0"/>
        <v>8.1342917807995097</v>
      </c>
      <c r="AD7">
        <f t="shared" si="1"/>
        <v>400.89464464719498</v>
      </c>
      <c r="AE7">
        <f>'IDT-1'!C7</f>
        <v>0</v>
      </c>
      <c r="AF7" s="24"/>
      <c r="AG7">
        <f t="shared" si="2"/>
        <v>400.89464464719498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5.0159500000000001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453.01389712704093</v>
      </c>
      <c r="P8" s="36">
        <v>67.94</v>
      </c>
      <c r="Q8" s="36">
        <v>10.57</v>
      </c>
      <c r="R8" s="38">
        <v>0</v>
      </c>
      <c r="S8" s="38">
        <v>0</v>
      </c>
      <c r="T8" s="37">
        <f>SUMPRODUCT(LTA!J8:AN8,LTA!J$101:AN$101,LTA!J$104:AN$104)</f>
        <v>10.67</v>
      </c>
      <c r="U8" s="37">
        <f>SUMPRODUCT(LTA!J8:AN8,LTA!J$102:AN$102,LTA!J$104:AN$104)</f>
        <v>78.97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-202</v>
      </c>
      <c r="AA8" s="75">
        <f>STOA!I8</f>
        <v>0</v>
      </c>
      <c r="AB8" s="75">
        <f>-STOA!O8</f>
        <v>-75.489999999999995</v>
      </c>
      <c r="AC8">
        <f t="shared" si="0"/>
        <v>7.9885722729466124</v>
      </c>
      <c r="AD8">
        <f t="shared" si="1"/>
        <v>385.70127485409444</v>
      </c>
      <c r="AE8">
        <f>'IDT-1'!C8</f>
        <v>0</v>
      </c>
      <c r="AF8" s="24"/>
      <c r="AG8">
        <f t="shared" si="2"/>
        <v>385.70127485409444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4.4326999999999996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455.59413076657188</v>
      </c>
      <c r="P9" s="36">
        <v>67.94</v>
      </c>
      <c r="Q9" s="36">
        <v>10.57</v>
      </c>
      <c r="R9" s="38">
        <v>0</v>
      </c>
      <c r="S9" s="38">
        <v>0</v>
      </c>
      <c r="T9" s="37">
        <f>SUMPRODUCT(LTA!J9:AN9,LTA!J$101:AN$101,LTA!J$104:AN$104)</f>
        <v>10.67</v>
      </c>
      <c r="U9" s="37">
        <f>SUMPRODUCT(LTA!J9:AN9,LTA!J$102:AN$102,LTA!J$104:AN$104)</f>
        <v>78.97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-217</v>
      </c>
      <c r="AA9" s="75">
        <f>STOA!I9</f>
        <v>0</v>
      </c>
      <c r="AB9" s="75">
        <f>-STOA!O9</f>
        <v>-75.489999999999995</v>
      </c>
      <c r="AC9">
        <f t="shared" si="0"/>
        <v>8.1324143013920072</v>
      </c>
      <c r="AD9">
        <f t="shared" si="1"/>
        <v>372.55441646517988</v>
      </c>
      <c r="AE9">
        <f>'IDT-1'!C9</f>
        <v>0</v>
      </c>
      <c r="AF9" s="24"/>
      <c r="AG9">
        <f t="shared" si="2"/>
        <v>372.55441646517988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4.4326999999999996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454.63315242265634</v>
      </c>
      <c r="P10" s="36">
        <v>67.940000000000012</v>
      </c>
      <c r="Q10" s="36">
        <v>10.57</v>
      </c>
      <c r="R10" s="38">
        <v>0</v>
      </c>
      <c r="S10" s="38">
        <v>0</v>
      </c>
      <c r="T10" s="37">
        <f>SUMPRODUCT(LTA!J10:AN10,LTA!J$101:AN$101,LTA!J$104:AN$104)</f>
        <v>10.67</v>
      </c>
      <c r="U10" s="37">
        <f>SUMPRODUCT(LTA!J10:AN10,LTA!J$102:AN$102,LTA!J$104:AN$104)</f>
        <v>78.97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-227</v>
      </c>
      <c r="AA10" s="75">
        <f>STOA!I10</f>
        <v>0</v>
      </c>
      <c r="AB10" s="75">
        <f>-STOA!O10</f>
        <v>-75.489999999999995</v>
      </c>
      <c r="AC10">
        <f t="shared" si="0"/>
        <v>8.2090536605520086</v>
      </c>
      <c r="AD10">
        <f t="shared" si="1"/>
        <v>361.51679876210443</v>
      </c>
      <c r="AE10">
        <f>'IDT-1'!C10</f>
        <v>0</v>
      </c>
      <c r="AF10" s="24"/>
      <c r="AG10">
        <f t="shared" si="2"/>
        <v>361.51679876210443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4.4326999999999996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464.41387475324558</v>
      </c>
      <c r="P11" s="36">
        <v>67.940000000000012</v>
      </c>
      <c r="Q11" s="36">
        <v>10.57</v>
      </c>
      <c r="R11" s="38">
        <v>0</v>
      </c>
      <c r="S11" s="38">
        <v>0</v>
      </c>
      <c r="T11" s="37">
        <f>SUMPRODUCT(LTA!J11:AN11,LTA!J$101:AN$101,LTA!J$104:AN$104)</f>
        <v>10.67</v>
      </c>
      <c r="U11" s="37">
        <f>SUMPRODUCT(LTA!J11:AN11,LTA!J$102:AN$102,LTA!J$104:AN$104)</f>
        <v>78.97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-232</v>
      </c>
      <c r="AA11" s="75">
        <f>STOA!I11</f>
        <v>0</v>
      </c>
      <c r="AB11" s="75">
        <f>-STOA!O11</f>
        <v>-75.489999999999995</v>
      </c>
      <c r="AC11">
        <f t="shared" si="0"/>
        <v>8.6300580371245204</v>
      </c>
      <c r="AD11">
        <f t="shared" si="1"/>
        <v>330.87651671612116</v>
      </c>
      <c r="AE11">
        <f>'IDT-1'!C11</f>
        <v>0</v>
      </c>
      <c r="AF11" s="24"/>
      <c r="AG11">
        <f t="shared" si="2"/>
        <v>330.87651671612116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4.4326999999999996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474.66877451636725</v>
      </c>
      <c r="P12" s="36">
        <v>67.940000000000012</v>
      </c>
      <c r="Q12" s="36">
        <v>10.57</v>
      </c>
      <c r="R12" s="38">
        <v>0</v>
      </c>
      <c r="S12" s="38">
        <v>0</v>
      </c>
      <c r="T12" s="37">
        <f>SUMPRODUCT(LTA!J12:AN12,LTA!J$101:AN$101,LTA!J$104:AN$104)</f>
        <v>10.67</v>
      </c>
      <c r="U12" s="37">
        <f>SUMPRODUCT(LTA!J12:AN12,LTA!J$102:AN$102,LTA!J$104:AN$104)</f>
        <v>78.97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-242</v>
      </c>
      <c r="AA12" s="75">
        <f>STOA!I12</f>
        <v>0</v>
      </c>
      <c r="AB12" s="75">
        <f>-STOA!O12</f>
        <v>-75.489999999999995</v>
      </c>
      <c r="AC12">
        <f t="shared" si="0"/>
        <v>8.843266561008079</v>
      </c>
      <c r="AD12">
        <f t="shared" si="1"/>
        <v>325.91820795535926</v>
      </c>
      <c r="AE12">
        <f>'IDT-1'!C12</f>
        <v>0</v>
      </c>
      <c r="AF12" s="24"/>
      <c r="AG12">
        <f t="shared" si="2"/>
        <v>325.91820795535926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4.4326999999999996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483.42080790017201</v>
      </c>
      <c r="P13" s="36">
        <v>67.940000000000012</v>
      </c>
      <c r="Q13" s="36">
        <v>10.57</v>
      </c>
      <c r="R13" s="38">
        <v>0</v>
      </c>
      <c r="S13" s="38">
        <v>0</v>
      </c>
      <c r="T13" s="37">
        <f>SUMPRODUCT(LTA!J13:AN13,LTA!J$101:AN$101,LTA!J$104:AN$104)</f>
        <v>10.67</v>
      </c>
      <c r="U13" s="37">
        <f>SUMPRODUCT(LTA!J13:AN13,LTA!J$102:AN$102,LTA!J$104:AN$104)</f>
        <v>78.97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-252</v>
      </c>
      <c r="AA13" s="75">
        <f>STOA!I13</f>
        <v>0</v>
      </c>
      <c r="AB13" s="75">
        <f>-STOA!O13</f>
        <v>-75.489999999999995</v>
      </c>
      <c r="AC13">
        <f t="shared" si="0"/>
        <v>8.9591394300564833</v>
      </c>
      <c r="AD13">
        <f t="shared" si="1"/>
        <v>329.55436847011555</v>
      </c>
      <c r="AE13">
        <f>'IDT-1'!C13</f>
        <v>0</v>
      </c>
      <c r="AF13" s="24"/>
      <c r="AG13">
        <f t="shared" si="2"/>
        <v>329.55436847011555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4.4326999999999996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487.88341270681366</v>
      </c>
      <c r="P14" s="36">
        <v>67.940000000000012</v>
      </c>
      <c r="Q14" s="36">
        <v>10.57</v>
      </c>
      <c r="R14" s="38">
        <v>0</v>
      </c>
      <c r="S14" s="38">
        <v>0</v>
      </c>
      <c r="T14" s="37">
        <f>SUMPRODUCT(LTA!J14:AN14,LTA!J$101:AN$101,LTA!J$104:AN$104)</f>
        <v>10.67</v>
      </c>
      <c r="U14" s="37">
        <f>SUMPRODUCT(LTA!J14:AN14,LTA!J$102:AN$102,LTA!J$104:AN$104)</f>
        <v>78.97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-262</v>
      </c>
      <c r="AA14" s="75">
        <f>STOA!I14</f>
        <v>0</v>
      </c>
      <c r="AB14" s="75">
        <f>-STOA!O14</f>
        <v>-75.489999999999995</v>
      </c>
      <c r="AC14">
        <f t="shared" si="0"/>
        <v>9.123692676305609</v>
      </c>
      <c r="AD14">
        <f t="shared" si="1"/>
        <v>318.85242003050814</v>
      </c>
      <c r="AE14">
        <f>'IDT-1'!C14</f>
        <v>0</v>
      </c>
      <c r="AF14" s="24"/>
      <c r="AG14">
        <f t="shared" si="2"/>
        <v>318.85242003050814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4.4326999999999996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499.11184852030908</v>
      </c>
      <c r="P15" s="36">
        <v>33.643043517597036</v>
      </c>
      <c r="Q15" s="36">
        <v>10.57</v>
      </c>
      <c r="R15" s="38">
        <v>0</v>
      </c>
      <c r="S15" s="38">
        <v>0</v>
      </c>
      <c r="T15" s="37">
        <f>SUMPRODUCT(LTA!J15:AN15,LTA!J$101:AN$101,LTA!J$104:AN$104)</f>
        <v>10.67</v>
      </c>
      <c r="U15" s="37">
        <f>SUMPRODUCT(LTA!J15:AN15,LTA!J$102:AN$102,LTA!J$104:AN$104)</f>
        <v>56.87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-272</v>
      </c>
      <c r="AA15" s="75">
        <f>STOA!I15</f>
        <v>0</v>
      </c>
      <c r="AB15" s="75">
        <f>-STOA!O15</f>
        <v>-75.489999999999995</v>
      </c>
      <c r="AC15">
        <f t="shared" si="0"/>
        <v>8.5748539481890038</v>
      </c>
      <c r="AD15">
        <f t="shared" si="1"/>
        <v>294.23273808971703</v>
      </c>
      <c r="AE15">
        <f>'IDT-1'!C15</f>
        <v>0</v>
      </c>
      <c r="AF15" s="24"/>
      <c r="AG15">
        <f t="shared" si="2"/>
        <v>294.23273808971703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4.4326999999999996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504.9931353689542</v>
      </c>
      <c r="P16" s="36">
        <v>33.643043517597036</v>
      </c>
      <c r="Q16" s="36">
        <v>10.57</v>
      </c>
      <c r="R16" s="38">
        <v>0</v>
      </c>
      <c r="S16" s="38">
        <v>0</v>
      </c>
      <c r="T16" s="37">
        <f>SUMPRODUCT(LTA!J16:AN16,LTA!J$101:AN$101,LTA!J$104:AN$104)</f>
        <v>10.67</v>
      </c>
      <c r="U16" s="37">
        <f>SUMPRODUCT(LTA!J16:AN16,LTA!J$102:AN$102,LTA!J$104:AN$104)</f>
        <v>56.87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-277</v>
      </c>
      <c r="AA16" s="75">
        <f>STOA!I16</f>
        <v>0</v>
      </c>
      <c r="AB16" s="75">
        <f>-STOA!O16</f>
        <v>-75.489999999999995</v>
      </c>
      <c r="AC16">
        <f t="shared" si="0"/>
        <v>8.6666125463420673</v>
      </c>
      <c r="AD16">
        <f t="shared" si="1"/>
        <v>295.02226634020906</v>
      </c>
      <c r="AE16">
        <f>'IDT-1'!C16</f>
        <v>0</v>
      </c>
      <c r="AF16" s="24"/>
      <c r="AG16">
        <f t="shared" si="2"/>
        <v>295.02226634020906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4.4326999999999996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506.05918342875304</v>
      </c>
      <c r="P17" s="36">
        <v>33.643043517597036</v>
      </c>
      <c r="Q17" s="36">
        <v>10.57</v>
      </c>
      <c r="R17" s="38">
        <v>0</v>
      </c>
      <c r="S17" s="38">
        <v>0</v>
      </c>
      <c r="T17" s="37">
        <f>SUMPRODUCT(LTA!J17:AN17,LTA!J$101:AN$101,LTA!J$104:AN$104)</f>
        <v>10.67</v>
      </c>
      <c r="U17" s="37">
        <f>SUMPRODUCT(LTA!J17:AN17,LTA!J$102:AN$102,LTA!J$104:AN$104)</f>
        <v>56.87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-277</v>
      </c>
      <c r="AA17" s="75">
        <f>STOA!I17</f>
        <v>0</v>
      </c>
      <c r="AB17" s="75">
        <f>-STOA!O17</f>
        <v>-75.489999999999995</v>
      </c>
      <c r="AC17">
        <f t="shared" si="0"/>
        <v>8.5908557727954875</v>
      </c>
      <c r="AD17">
        <f t="shared" si="1"/>
        <v>306.16407117355453</v>
      </c>
      <c r="AE17">
        <f>'IDT-1'!C17</f>
        <v>0</v>
      </c>
      <c r="AF17" s="24"/>
      <c r="AG17">
        <f t="shared" si="2"/>
        <v>306.16407117355453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4.4326999999999996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509.31732452523698</v>
      </c>
      <c r="P18" s="36">
        <v>33.643043517597036</v>
      </c>
      <c r="Q18" s="36">
        <v>10.57</v>
      </c>
      <c r="R18" s="38">
        <v>0</v>
      </c>
      <c r="S18" s="38">
        <v>0</v>
      </c>
      <c r="T18" s="37">
        <f>SUMPRODUCT(LTA!J18:AN18,LTA!J$101:AN$101,LTA!J$104:AN$104)</f>
        <v>10.67</v>
      </c>
      <c r="U18" s="37">
        <f>SUMPRODUCT(LTA!J18:AN18,LTA!J$102:AN$102,LTA!J$104:AN$104)</f>
        <v>56.87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-277</v>
      </c>
      <c r="AA18" s="75">
        <f>STOA!I18</f>
        <v>0</v>
      </c>
      <c r="AB18" s="75">
        <f>-STOA!O18</f>
        <v>-75.489999999999995</v>
      </c>
      <c r="AC18">
        <f t="shared" si="0"/>
        <v>8.6182241580059529</v>
      </c>
      <c r="AD18">
        <f t="shared" si="1"/>
        <v>309.39484388482805</v>
      </c>
      <c r="AE18">
        <f>'IDT-1'!C18</f>
        <v>0</v>
      </c>
      <c r="AF18" s="24"/>
      <c r="AG18">
        <f t="shared" si="2"/>
        <v>309.39484388482805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4.4326999999999996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509.31732452523698</v>
      </c>
      <c r="P19" s="36">
        <v>33.64</v>
      </c>
      <c r="Q19" s="36">
        <v>10.57</v>
      </c>
      <c r="R19" s="38">
        <v>0</v>
      </c>
      <c r="S19" s="38">
        <v>0</v>
      </c>
      <c r="T19" s="37">
        <f>SUMPRODUCT(LTA!J19:AN19,LTA!J$101:AN$101,LTA!J$104:AN$104)</f>
        <v>10.67</v>
      </c>
      <c r="U19" s="37">
        <f>SUMPRODUCT(LTA!J19:AN19,LTA!J$102:AN$102,LTA!J$104:AN$104)</f>
        <v>56.87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-272</v>
      </c>
      <c r="AA19" s="75">
        <f>STOA!I19</f>
        <v>0</v>
      </c>
      <c r="AB19" s="75">
        <f>-STOA!O19</f>
        <v>-75.489999999999995</v>
      </c>
      <c r="AC19">
        <f t="shared" si="0"/>
        <v>8.6605543810825836</v>
      </c>
      <c r="AD19">
        <f t="shared" si="1"/>
        <v>304.3494701441544</v>
      </c>
      <c r="AE19">
        <f>'IDT-1'!C19</f>
        <v>0</v>
      </c>
      <c r="AF19" s="24"/>
      <c r="AG19">
        <f t="shared" si="2"/>
        <v>304.3494701441544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4.4326999999999996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509.31732452523698</v>
      </c>
      <c r="P20" s="36">
        <v>33.64</v>
      </c>
      <c r="Q20" s="36">
        <v>10.57</v>
      </c>
      <c r="R20" s="38">
        <v>0</v>
      </c>
      <c r="S20" s="38">
        <v>0</v>
      </c>
      <c r="T20" s="37">
        <f>SUMPRODUCT(LTA!J20:AN20,LTA!J$101:AN$101,LTA!J$104:AN$104)</f>
        <v>10.67</v>
      </c>
      <c r="U20" s="37">
        <f>SUMPRODUCT(LTA!J20:AN20,LTA!J$102:AN$102,LTA!J$104:AN$104)</f>
        <v>56.87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-267</v>
      </c>
      <c r="AA20" s="75">
        <f>STOA!I20</f>
        <v>0</v>
      </c>
      <c r="AB20" s="75">
        <f>-STOA!O20</f>
        <v>-75.489999999999995</v>
      </c>
      <c r="AC20">
        <f t="shared" si="0"/>
        <v>8.6181985924581372</v>
      </c>
      <c r="AD20">
        <f t="shared" si="1"/>
        <v>309.39182593277883</v>
      </c>
      <c r="AE20">
        <f>'IDT-1'!C20</f>
        <v>0</v>
      </c>
      <c r="AF20" s="24"/>
      <c r="AG20">
        <f t="shared" si="2"/>
        <v>309.39182593277883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4.4326999999999996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511.03715954654433</v>
      </c>
      <c r="P21" s="36">
        <v>33.64</v>
      </c>
      <c r="Q21" s="36">
        <v>10.57</v>
      </c>
      <c r="R21" s="38">
        <v>0</v>
      </c>
      <c r="S21" s="38">
        <v>0</v>
      </c>
      <c r="T21" s="37">
        <f>SUMPRODUCT(LTA!J21:AN21,LTA!J$101:AN$101,LTA!J$104:AN$104)</f>
        <v>10.67</v>
      </c>
      <c r="U21" s="37">
        <f>SUMPRODUCT(LTA!J21:AN21,LTA!J$102:AN$102,LTA!J$104:AN$104)</f>
        <v>56.87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-257</v>
      </c>
      <c r="AA21" s="75">
        <f>STOA!I21</f>
        <v>0</v>
      </c>
      <c r="AB21" s="75">
        <f>-STOA!O21</f>
        <v>-75.489999999999995</v>
      </c>
      <c r="AC21">
        <f t="shared" si="0"/>
        <v>8.4632220521393382</v>
      </c>
      <c r="AD21">
        <f t="shared" si="1"/>
        <v>331.26663749440496</v>
      </c>
      <c r="AE21">
        <f>'IDT-1'!C21</f>
        <v>0</v>
      </c>
      <c r="AF21" s="24"/>
      <c r="AG21">
        <f t="shared" si="2"/>
        <v>331.26663749440496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4.4326999999999996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511.03715954654433</v>
      </c>
      <c r="P22" s="36">
        <v>33.64</v>
      </c>
      <c r="Q22" s="36">
        <v>10.57</v>
      </c>
      <c r="R22" s="38">
        <v>0</v>
      </c>
      <c r="S22" s="38">
        <v>0</v>
      </c>
      <c r="T22" s="37">
        <f>SUMPRODUCT(LTA!J22:AN22,LTA!J$101:AN$101,LTA!J$104:AN$104)</f>
        <v>10.67</v>
      </c>
      <c r="U22" s="37">
        <f>SUMPRODUCT(LTA!J22:AN22,LTA!J$102:AN$102,LTA!J$104:AN$104)</f>
        <v>56.87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-242</v>
      </c>
      <c r="AA22" s="75">
        <f>STOA!I22</f>
        <v>0</v>
      </c>
      <c r="AB22" s="75">
        <f>-STOA!O22</f>
        <v>-75.489999999999995</v>
      </c>
      <c r="AC22">
        <f t="shared" si="0"/>
        <v>8.3361546862660028</v>
      </c>
      <c r="AD22">
        <f t="shared" si="1"/>
        <v>346.39370486027826</v>
      </c>
      <c r="AE22">
        <f>'IDT-1'!C22</f>
        <v>0</v>
      </c>
      <c r="AF22" s="24"/>
      <c r="AG22">
        <f t="shared" si="2"/>
        <v>346.39370486027826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4.4326999999999996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509.59782022880978</v>
      </c>
      <c r="P23" s="36">
        <v>33.64</v>
      </c>
      <c r="Q23" s="36">
        <v>10.57</v>
      </c>
      <c r="R23" s="38">
        <v>0</v>
      </c>
      <c r="S23" s="38">
        <v>0</v>
      </c>
      <c r="T23" s="37">
        <f>SUMPRODUCT(LTA!J23:AN23,LTA!J$101:AN$101,LTA!J$104:AN$104)</f>
        <v>10.67</v>
      </c>
      <c r="U23" s="37">
        <f>SUMPRODUCT(LTA!J23:AN23,LTA!J$102:AN$102,LTA!J$104:AN$104)</f>
        <v>56.87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-233</v>
      </c>
      <c r="AA23" s="75">
        <f>STOA!I23</f>
        <v>0</v>
      </c>
      <c r="AB23" s="75">
        <f>-STOA!O23</f>
        <v>-75.489999999999995</v>
      </c>
      <c r="AC23">
        <f t="shared" si="0"/>
        <v>8.24782381647303</v>
      </c>
      <c r="AD23">
        <f t="shared" si="1"/>
        <v>354.04269641233674</v>
      </c>
      <c r="AE23">
        <f>'IDT-1'!C23</f>
        <v>0</v>
      </c>
      <c r="AF23" s="24"/>
      <c r="AG23">
        <f t="shared" si="2"/>
        <v>354.04269641233674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4.4326999999999996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515.91236361215738</v>
      </c>
      <c r="P24" s="36">
        <v>33.64</v>
      </c>
      <c r="Q24" s="36">
        <v>10.57</v>
      </c>
      <c r="R24" s="38">
        <v>0</v>
      </c>
      <c r="S24" s="38">
        <v>0</v>
      </c>
      <c r="T24" s="37">
        <f>SUMPRODUCT(LTA!J24:AN24,LTA!J$101:AN$101,LTA!J$104:AN$104)</f>
        <v>10.67</v>
      </c>
      <c r="U24" s="37">
        <f>SUMPRODUCT(LTA!J24:AN24,LTA!J$102:AN$102,LTA!J$104:AN$104)</f>
        <v>56.87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-208</v>
      </c>
      <c r="AA24" s="75">
        <f>STOA!I24</f>
        <v>0</v>
      </c>
      <c r="AB24" s="75">
        <f>-STOA!O24</f>
        <v>-75.489999999999995</v>
      </c>
      <c r="AC24">
        <f t="shared" si="0"/>
        <v>8.0890870377709234</v>
      </c>
      <c r="AD24">
        <f t="shared" si="1"/>
        <v>385.5159765743864</v>
      </c>
      <c r="AE24">
        <f>'IDT-1'!C24</f>
        <v>0</v>
      </c>
      <c r="AF24" s="24"/>
      <c r="AG24">
        <f t="shared" si="2"/>
        <v>385.5159765743864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4.4326999999999996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537.48261013689228</v>
      </c>
      <c r="P25" s="36">
        <v>67.94</v>
      </c>
      <c r="Q25" s="36">
        <v>22.020000000000003</v>
      </c>
      <c r="R25" s="38">
        <v>0</v>
      </c>
      <c r="S25" s="38">
        <v>0</v>
      </c>
      <c r="T25" s="37">
        <f>SUMPRODUCT(LTA!J25:AN25,LTA!J$101:AN$101,LTA!J$104:AN$104)</f>
        <v>10.67</v>
      </c>
      <c r="U25" s="37">
        <f>SUMPRODUCT(LTA!J25:AN25,LTA!J$102:AN$102,LTA!J$104:AN$104)</f>
        <v>104.68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-261</v>
      </c>
      <c r="AA25" s="75">
        <f>STOA!I25</f>
        <v>0</v>
      </c>
      <c r="AB25" s="75">
        <f>-STOA!O25</f>
        <v>-75.489999999999995</v>
      </c>
      <c r="AC25">
        <f t="shared" si="0"/>
        <v>9.5898640452467063</v>
      </c>
      <c r="AD25">
        <f t="shared" si="1"/>
        <v>436.14544609164545</v>
      </c>
      <c r="AE25">
        <f>'IDT-1'!C25</f>
        <v>0</v>
      </c>
      <c r="AF25" s="24"/>
      <c r="AG25">
        <f t="shared" si="2"/>
        <v>436.14544609164545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4.4326999999999996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562.44682971475993</v>
      </c>
      <c r="P26" s="36">
        <v>67.94</v>
      </c>
      <c r="Q26" s="36">
        <v>22.020000000000003</v>
      </c>
      <c r="R26" s="38">
        <v>0</v>
      </c>
      <c r="S26" s="38">
        <v>0</v>
      </c>
      <c r="T26" s="37">
        <f>SUMPRODUCT(LTA!J26:AN26,LTA!J$101:AN$101,LTA!J$104:AN$104)</f>
        <v>10.67</v>
      </c>
      <c r="U26" s="37">
        <f>SUMPRODUCT(LTA!J26:AN26,LTA!J$102:AN$102,LTA!J$104:AN$104)</f>
        <v>104.68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-278.63</v>
      </c>
      <c r="AA26" s="75">
        <f>STOA!I26</f>
        <v>0</v>
      </c>
      <c r="AB26" s="75">
        <f>-STOA!O26</f>
        <v>-75.489999999999995</v>
      </c>
      <c r="AC26">
        <f t="shared" si="0"/>
        <v>9.8641984231416977</v>
      </c>
      <c r="AD26">
        <f t="shared" si="1"/>
        <v>453.20533129161811</v>
      </c>
      <c r="AE26">
        <f>'IDT-1'!C26</f>
        <v>0</v>
      </c>
      <c r="AF26" s="24"/>
      <c r="AG26">
        <f t="shared" si="2"/>
        <v>453.20533129161811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4.4326999999999996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631.8078111159939</v>
      </c>
      <c r="P27" s="36">
        <v>67.937388028141939</v>
      </c>
      <c r="Q27" s="36">
        <v>22.020000000000003</v>
      </c>
      <c r="R27" s="38">
        <v>0</v>
      </c>
      <c r="S27" s="38">
        <v>0</v>
      </c>
      <c r="T27" s="37">
        <f>SUMPRODUCT(LTA!J27:AN27,LTA!J$101:AN$101,LTA!J$104:AN$104)</f>
        <v>10.67</v>
      </c>
      <c r="U27" s="37">
        <f>SUMPRODUCT(LTA!J27:AN27,LTA!J$102:AN$102,LTA!J$104:AN$104)</f>
        <v>104.68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-190</v>
      </c>
      <c r="AA27" s="75">
        <f>STOA!I27</f>
        <v>0</v>
      </c>
      <c r="AB27" s="75">
        <f>-STOA!O27</f>
        <v>-150</v>
      </c>
      <c r="AC27">
        <f t="shared" si="0"/>
        <v>10.589090291495694</v>
      </c>
      <c r="AD27">
        <f t="shared" si="1"/>
        <v>524.95880885264</v>
      </c>
      <c r="AE27">
        <f>'IDT-1'!C27</f>
        <v>-4.234</v>
      </c>
      <c r="AF27" s="24"/>
      <c r="AG27">
        <f t="shared" si="2"/>
        <v>520.72480885263997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-21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4.4326999999999996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652.30381569318706</v>
      </c>
      <c r="P28" s="36">
        <v>67.937388028141939</v>
      </c>
      <c r="Q28" s="36">
        <v>22.020000000000003</v>
      </c>
      <c r="R28" s="38">
        <v>0</v>
      </c>
      <c r="S28" s="38">
        <v>0</v>
      </c>
      <c r="T28" s="37">
        <f>SUMPRODUCT(LTA!J28:AN28,LTA!J$101:AN$101,LTA!J$104:AN$104)</f>
        <v>10.67</v>
      </c>
      <c r="U28" s="37">
        <f>SUMPRODUCT(LTA!J28:AN28,LTA!J$102:AN$102,LTA!J$104:AN$104)</f>
        <v>104.68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-85</v>
      </c>
      <c r="AA28" s="75">
        <f>STOA!I28</f>
        <v>0</v>
      </c>
      <c r="AB28" s="75">
        <f>-STOA!O28</f>
        <v>-150</v>
      </c>
      <c r="AC28">
        <f t="shared" si="0"/>
        <v>10.024266007878767</v>
      </c>
      <c r="AD28">
        <f t="shared" si="1"/>
        <v>633.01963771345015</v>
      </c>
      <c r="AE28">
        <f>'IDT-1'!C28</f>
        <v>-57.576999999999998</v>
      </c>
      <c r="AF28" s="24"/>
      <c r="AG28">
        <f t="shared" si="2"/>
        <v>575.44263771345015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-39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4.4326999999999996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668.23773039855337</v>
      </c>
      <c r="P29" s="36">
        <v>67.937388028141939</v>
      </c>
      <c r="Q29" s="36">
        <v>22.020000000000003</v>
      </c>
      <c r="R29" s="38">
        <v>0</v>
      </c>
      <c r="S29" s="38">
        <v>0</v>
      </c>
      <c r="T29" s="37">
        <f>SUMPRODUCT(LTA!J29:AN29,LTA!J$101:AN$101,LTA!J$104:AN$104)</f>
        <v>10.67</v>
      </c>
      <c r="U29" s="37">
        <f>SUMPRODUCT(LTA!J29:AN29,LTA!J$102:AN$102,LTA!J$104:AN$104)</f>
        <v>104.68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-150</v>
      </c>
      <c r="AC29">
        <f t="shared" si="0"/>
        <v>9.6159567970109432</v>
      </c>
      <c r="AD29">
        <f t="shared" si="1"/>
        <v>713.3618616296842</v>
      </c>
      <c r="AE29">
        <f>'IDT-1'!C29</f>
        <v>-90</v>
      </c>
      <c r="AF29" s="24"/>
      <c r="AG29">
        <f t="shared" si="2"/>
        <v>623.3618616296842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4.4326999999999996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697.8312904004689</v>
      </c>
      <c r="P30" s="36">
        <v>67.937388028141939</v>
      </c>
      <c r="Q30" s="36">
        <v>22.020000000000003</v>
      </c>
      <c r="R30" s="38">
        <v>0.8</v>
      </c>
      <c r="S30" s="38">
        <v>0</v>
      </c>
      <c r="T30" s="37">
        <f>SUMPRODUCT(LTA!J30:AN30,LTA!J$101:AN$101,LTA!J$104:AN$104)</f>
        <v>10.67</v>
      </c>
      <c r="U30" s="37">
        <f>SUMPRODUCT(LTA!J30:AN30,LTA!J$102:AN$102,LTA!J$104:AN$104)</f>
        <v>104.68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-150</v>
      </c>
      <c r="AC30">
        <f t="shared" si="0"/>
        <v>9.9983300669003707</v>
      </c>
      <c r="AD30">
        <f t="shared" si="1"/>
        <v>728.3730483617104</v>
      </c>
      <c r="AE30">
        <f>'IDT-1'!C30</f>
        <v>-45</v>
      </c>
      <c r="AF30" s="24"/>
      <c r="AG30">
        <f t="shared" si="2"/>
        <v>683.3730483617104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4.4326999999999996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698.42207872522295</v>
      </c>
      <c r="P31" s="36">
        <v>67.937388028141939</v>
      </c>
      <c r="Q31" s="36">
        <v>22.020000000000003</v>
      </c>
      <c r="R31" s="38">
        <v>3.6172175249807843</v>
      </c>
      <c r="S31" s="38">
        <v>0</v>
      </c>
      <c r="T31" s="37">
        <f>SUMPRODUCT(LTA!J31:AN31,LTA!J$101:AN$101,LTA!J$104:AN$104)</f>
        <v>10.68</v>
      </c>
      <c r="U31" s="37">
        <f>SUMPRODUCT(LTA!J31:AN31,LTA!J$102:AN$102,LTA!J$104:AN$104)</f>
        <v>104.68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-150</v>
      </c>
      <c r="AC31">
        <f t="shared" si="0"/>
        <v>9.9169162656145833</v>
      </c>
      <c r="AD31">
        <f t="shared" si="1"/>
        <v>744.87246801273102</v>
      </c>
      <c r="AE31">
        <f>'IDT-1'!C31</f>
        <v>0</v>
      </c>
      <c r="AF31" s="24"/>
      <c r="AG31">
        <f t="shared" si="2"/>
        <v>744.87246801273102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-62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4.4326999999999996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698.42207872522295</v>
      </c>
      <c r="P32" s="36">
        <v>67.937388028141939</v>
      </c>
      <c r="Q32" s="36">
        <v>22.020000000000003</v>
      </c>
      <c r="R32" s="38">
        <v>8.870000000000001</v>
      </c>
      <c r="S32" s="38">
        <v>0</v>
      </c>
      <c r="T32" s="37">
        <f>SUMPRODUCT(LTA!J32:AN32,LTA!J$101:AN$101,LTA!J$104:AN$104)</f>
        <v>10.72</v>
      </c>
      <c r="U32" s="37">
        <f>SUMPRODUCT(LTA!J32:AN32,LTA!J$102:AN$102,LTA!J$104:AN$104)</f>
        <v>104.68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-150</v>
      </c>
      <c r="AC32">
        <f t="shared" si="0"/>
        <v>9.5293465944354043</v>
      </c>
      <c r="AD32">
        <f t="shared" si="1"/>
        <v>801.55282015892942</v>
      </c>
      <c r="AE32">
        <f>'IDT-1'!C32</f>
        <v>0</v>
      </c>
      <c r="AF32" s="24"/>
      <c r="AG32">
        <f t="shared" si="2"/>
        <v>801.55282015892942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5.0159500000000001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718.46274438075784</v>
      </c>
      <c r="P33" s="36">
        <v>67.937388028141939</v>
      </c>
      <c r="Q33" s="36">
        <v>22.020000000000003</v>
      </c>
      <c r="R33" s="38">
        <v>15.782838129496403</v>
      </c>
      <c r="S33" s="38">
        <v>0</v>
      </c>
      <c r="T33" s="37">
        <f>SUMPRODUCT(LTA!J33:AN33,LTA!J$101:AN$101,LTA!J$104:AN$104)</f>
        <v>12.75</v>
      </c>
      <c r="U33" s="37">
        <f>SUMPRODUCT(LTA!J33:AN33,LTA!J$102:AN$102,LTA!J$104:AN$104)</f>
        <v>104.68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7.85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9.7999405912558881</v>
      </c>
      <c r="AD33">
        <f t="shared" si="1"/>
        <v>855.58897994714027</v>
      </c>
      <c r="AE33">
        <f>'IDT-1'!C33</f>
        <v>20.853999999999999</v>
      </c>
      <c r="AF33" s="24"/>
      <c r="AG33">
        <f t="shared" si="2"/>
        <v>876.44297994714032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5.89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5.0159500000000001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727.3987695073323</v>
      </c>
      <c r="P34" s="36">
        <v>67.937388028141939</v>
      </c>
      <c r="Q34" s="36">
        <v>22.020000000000003</v>
      </c>
      <c r="R34" s="38">
        <v>25.496961391801715</v>
      </c>
      <c r="S34" s="38">
        <v>0</v>
      </c>
      <c r="T34" s="37">
        <f>SUMPRODUCT(LTA!J34:AN34,LTA!J$101:AN$101,LTA!J$104:AN$104)</f>
        <v>23.630000000000003</v>
      </c>
      <c r="U34" s="37">
        <f>SUMPRODUCT(LTA!J34:AN34,LTA!J$102:AN$102,LTA!J$104:AN$104)</f>
        <v>104.68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19.05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10.247829837722476</v>
      </c>
      <c r="AD34">
        <f t="shared" si="1"/>
        <v>908.46123908955337</v>
      </c>
      <c r="AE34">
        <f>'IDT-1'!C34</f>
        <v>0</v>
      </c>
      <c r="AF34" s="24"/>
      <c r="AG34">
        <f t="shared" si="2"/>
        <v>908.46123908955337</v>
      </c>
      <c r="AI34" s="34">
        <f>PXIL!I34</f>
        <v>0</v>
      </c>
      <c r="AJ34" s="34">
        <f>PXIL!O34</f>
        <v>0</v>
      </c>
      <c r="AK34" s="34">
        <f>RTM_IEX!I34</f>
        <v>5.5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12.98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5.0159500000000001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726.38626297017038</v>
      </c>
      <c r="P35" s="36">
        <v>67.937388028141939</v>
      </c>
      <c r="Q35" s="36">
        <v>22.020000000000003</v>
      </c>
      <c r="R35" s="38">
        <v>26.3</v>
      </c>
      <c r="S35" s="38">
        <v>0</v>
      </c>
      <c r="T35" s="37">
        <f>SUMPRODUCT(LTA!J35:AN35,LTA!J$101:AN$101,LTA!J$104:AN$104)</f>
        <v>27.15</v>
      </c>
      <c r="U35" s="37">
        <f>SUMPRODUCT(LTA!J35:AN35,LTA!J$102:AN$102,LTA!J$104:AN$104)</f>
        <v>104.68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16.649999999999999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9.8611524208747294</v>
      </c>
      <c r="AD35">
        <f t="shared" si="1"/>
        <v>963.23844857743757</v>
      </c>
      <c r="AE35">
        <f>'IDT-1'!C35</f>
        <v>0</v>
      </c>
      <c r="AF35" s="24"/>
      <c r="AG35">
        <f t="shared" si="2"/>
        <v>963.23844857743757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21.96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4.5493499999999996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708.16775357872359</v>
      </c>
      <c r="P36" s="36">
        <v>67.937388028141939</v>
      </c>
      <c r="Q36" s="36">
        <v>22.020000000000003</v>
      </c>
      <c r="R36" s="38">
        <v>26.3</v>
      </c>
      <c r="S36" s="38">
        <v>0</v>
      </c>
      <c r="T36" s="37">
        <f>SUMPRODUCT(LTA!J36:AN36,LTA!J$101:AN$101,LTA!J$104:AN$104)</f>
        <v>34.67</v>
      </c>
      <c r="U36" s="37">
        <f>SUMPRODUCT(LTA!J36:AN36,LTA!J$102:AN$102,LTA!J$104:AN$104)</f>
        <v>104.68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16.670000000000002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9.8248215019865768</v>
      </c>
      <c r="AD36">
        <f t="shared" si="1"/>
        <v>958.94967010487892</v>
      </c>
      <c r="AE36">
        <f>'IDT-1'!C36</f>
        <v>0</v>
      </c>
      <c r="AF36" s="24"/>
      <c r="AG36">
        <f t="shared" si="2"/>
        <v>958.94967010487892</v>
      </c>
      <c r="AI36" s="34">
        <f>PXIL!I36</f>
        <v>0</v>
      </c>
      <c r="AJ36" s="34">
        <f>PXIL!O36</f>
        <v>0</v>
      </c>
      <c r="AK36" s="34">
        <f>RTM_IEX!I36</f>
        <v>4.43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24.35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4.5493499999999996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696.97717636815071</v>
      </c>
      <c r="P37" s="36">
        <v>67.937388028141939</v>
      </c>
      <c r="Q37" s="36">
        <v>22.020000000000003</v>
      </c>
      <c r="R37" s="38">
        <v>26.3</v>
      </c>
      <c r="S37" s="38">
        <v>0</v>
      </c>
      <c r="T37" s="37">
        <f>SUMPRODUCT(LTA!J37:AN37,LTA!J$101:AN$101,LTA!J$104:AN$104)</f>
        <v>42.87</v>
      </c>
      <c r="U37" s="37">
        <f>SUMPRODUCT(LTA!J37:AN37,LTA!J$102:AN$102,LTA!J$104:AN$104)</f>
        <v>104.68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13.25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9.7924964420422089</v>
      </c>
      <c r="AD37">
        <f t="shared" si="1"/>
        <v>945.09141795425035</v>
      </c>
      <c r="AE37">
        <f>'IDT-1'!C37</f>
        <v>0</v>
      </c>
      <c r="AF37" s="24"/>
      <c r="AG37">
        <f t="shared" si="2"/>
        <v>945.09141795425035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</v>
      </c>
      <c r="AM37" s="34">
        <f>RTM_PXI!I37</f>
        <v>0</v>
      </c>
      <c r="AN37" s="34">
        <f>RTM_PXI!O37</f>
        <v>0</v>
      </c>
      <c r="AO37" s="148">
        <f>GDAM_IEX!I37</f>
        <v>26.3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4.5493499999999996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689.71308885479755</v>
      </c>
      <c r="P38" s="36">
        <v>67.937388028141939</v>
      </c>
      <c r="Q38" s="36">
        <v>22.020000000000003</v>
      </c>
      <c r="R38" s="38">
        <v>26.3</v>
      </c>
      <c r="S38" s="38">
        <v>0</v>
      </c>
      <c r="T38" s="37">
        <f>SUMPRODUCT(LTA!J38:AN38,LTA!J$101:AN$101,LTA!J$104:AN$104)</f>
        <v>57.32</v>
      </c>
      <c r="U38" s="37">
        <f>SUMPRODUCT(LTA!J38:AN38,LTA!J$102:AN$102,LTA!J$104:AN$104)</f>
        <v>104.68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16.100000000000001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10.131649261427823</v>
      </c>
      <c r="AD38">
        <f t="shared" si="1"/>
        <v>944.9581776215116</v>
      </c>
      <c r="AE38">
        <f>'IDT-1'!C38</f>
        <v>0</v>
      </c>
      <c r="AF38" s="24"/>
      <c r="AG38">
        <f t="shared" si="2"/>
        <v>944.9581776215116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-25</v>
      </c>
      <c r="AM38" s="34">
        <f>RTM_PXI!I38</f>
        <v>0</v>
      </c>
      <c r="AN38" s="34">
        <f>RTM_PXI!O38</f>
        <v>0</v>
      </c>
      <c r="AO38" s="148">
        <f>GDAM_IEX!I38</f>
        <v>36.47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4.5493499999999996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688.55236191231461</v>
      </c>
      <c r="P39" s="36">
        <v>67.937388028141939</v>
      </c>
      <c r="Q39" s="36">
        <v>22.020000000000003</v>
      </c>
      <c r="R39" s="38">
        <v>26.3</v>
      </c>
      <c r="S39" s="38">
        <v>0</v>
      </c>
      <c r="T39" s="37">
        <f>SUMPRODUCT(LTA!J39:AN39,LTA!J$101:AN$101,LTA!J$104:AN$104)</f>
        <v>74.89</v>
      </c>
      <c r="U39" s="37">
        <f>SUMPRODUCT(LTA!J39:AN39,LTA!J$102:AN$102,LTA!J$104:AN$104)</f>
        <v>104.68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6.63</v>
      </c>
      <c r="Z39" s="34">
        <f>IEX!O39</f>
        <v>0</v>
      </c>
      <c r="AA39" s="75">
        <f>STOA!I39</f>
        <v>96.12</v>
      </c>
      <c r="AB39" s="75">
        <f>-STOA!O39</f>
        <v>-100</v>
      </c>
      <c r="AC39">
        <f t="shared" si="0"/>
        <v>11.355968195853201</v>
      </c>
      <c r="AD39">
        <f t="shared" si="1"/>
        <v>948.89313174460347</v>
      </c>
      <c r="AE39">
        <f>'IDT-1'!C39</f>
        <v>0</v>
      </c>
      <c r="AF39" s="24"/>
      <c r="AG39">
        <f t="shared" si="2"/>
        <v>948.89313174460347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-95</v>
      </c>
      <c r="AM39" s="34">
        <f>RTM_PXI!I39</f>
        <v>0</v>
      </c>
      <c r="AN39" s="34">
        <f>RTM_PXI!O39</f>
        <v>0</v>
      </c>
      <c r="AO39" s="148">
        <f>GDAM_IEX!I39</f>
        <v>8.57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4.5493499999999996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683.62535164920837</v>
      </c>
      <c r="P40" s="36">
        <v>67.937388028141939</v>
      </c>
      <c r="Q40" s="36">
        <v>22.020000000000003</v>
      </c>
      <c r="R40" s="38">
        <v>26.3</v>
      </c>
      <c r="S40" s="38">
        <v>0</v>
      </c>
      <c r="T40" s="37">
        <f>SUMPRODUCT(LTA!J40:AN40,LTA!J$101:AN$101,LTA!J$104:AN$104)</f>
        <v>90.3</v>
      </c>
      <c r="U40" s="37">
        <f>SUMPRODUCT(LTA!J40:AN40,LTA!J$102:AN$102,LTA!J$104:AN$104)</f>
        <v>104.68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6.37</v>
      </c>
      <c r="Z40" s="34">
        <f>IEX!O40</f>
        <v>0</v>
      </c>
      <c r="AA40" s="75">
        <f>STOA!I40</f>
        <v>96.12</v>
      </c>
      <c r="AB40" s="75">
        <f>-STOA!O40</f>
        <v>-100</v>
      </c>
      <c r="AC40">
        <f t="shared" si="0"/>
        <v>11.458977309643107</v>
      </c>
      <c r="AD40">
        <f t="shared" si="1"/>
        <v>961.05311236770683</v>
      </c>
      <c r="AE40">
        <f>'IDT-1'!C40</f>
        <v>0</v>
      </c>
      <c r="AF40" s="24"/>
      <c r="AG40">
        <f t="shared" si="2"/>
        <v>961.05311236770683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-95</v>
      </c>
      <c r="AM40" s="34">
        <f>RTM_PXI!I40</f>
        <v>0</v>
      </c>
      <c r="AN40" s="34">
        <f>RTM_PXI!O40</f>
        <v>0</v>
      </c>
      <c r="AO40" s="148">
        <f>GDAM_IEX!I40</f>
        <v>10.61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4.5493499999999996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683.62535164920837</v>
      </c>
      <c r="P41" s="36">
        <v>67.937388028141939</v>
      </c>
      <c r="Q41" s="36">
        <v>22.020000000000003</v>
      </c>
      <c r="R41" s="38">
        <v>26.3</v>
      </c>
      <c r="S41" s="38">
        <v>0</v>
      </c>
      <c r="T41" s="37">
        <f>SUMPRODUCT(LTA!J41:AN41,LTA!J$101:AN$101,LTA!J$104:AN$104)</f>
        <v>104.6</v>
      </c>
      <c r="U41" s="37">
        <f>SUMPRODUCT(LTA!J41:AN41,LTA!J$102:AN$102,LTA!J$104:AN$104)</f>
        <v>104.68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8.16</v>
      </c>
      <c r="Z41" s="34">
        <f>IEX!O41</f>
        <v>0</v>
      </c>
      <c r="AA41" s="75">
        <f>STOA!I41</f>
        <v>96.12</v>
      </c>
      <c r="AB41" s="75">
        <f>-STOA!O41</f>
        <v>-100</v>
      </c>
      <c r="AC41">
        <f t="shared" si="0"/>
        <v>11.573267628319998</v>
      </c>
      <c r="AD41">
        <f t="shared" si="1"/>
        <v>1008.6888220490306</v>
      </c>
      <c r="AE41">
        <f>'IDT-1'!C41</f>
        <v>0</v>
      </c>
      <c r="AF41" s="24"/>
      <c r="AG41">
        <f t="shared" si="2"/>
        <v>1008.6888220490306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-78</v>
      </c>
      <c r="AM41" s="34">
        <f>RTM_PXI!I41</f>
        <v>0</v>
      </c>
      <c r="AN41" s="34">
        <f>RTM_PXI!O41</f>
        <v>0</v>
      </c>
      <c r="AO41" s="148">
        <f>GDAM_IEX!I41</f>
        <v>25.27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4.5493499999999996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683.62535164920837</v>
      </c>
      <c r="P42" s="36">
        <v>67.937388028141939</v>
      </c>
      <c r="Q42" s="36">
        <v>22.020000000000003</v>
      </c>
      <c r="R42" s="38">
        <v>26.3</v>
      </c>
      <c r="S42" s="38">
        <v>0</v>
      </c>
      <c r="T42" s="37">
        <f>SUMPRODUCT(LTA!J42:AN42,LTA!J$101:AN$101,LTA!J$104:AN$104)</f>
        <v>117.48</v>
      </c>
      <c r="U42" s="37">
        <f>SUMPRODUCT(LTA!J42:AN42,LTA!J$102:AN$102,LTA!J$104:AN$104)</f>
        <v>104.68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6.48</v>
      </c>
      <c r="Z42" s="34">
        <f>IEX!O42</f>
        <v>0</v>
      </c>
      <c r="AA42" s="75">
        <f>STOA!I42</f>
        <v>96.12</v>
      </c>
      <c r="AB42" s="75">
        <f>-STOA!O42</f>
        <v>-100</v>
      </c>
      <c r="AC42">
        <f t="shared" si="0"/>
        <v>11.504244262446662</v>
      </c>
      <c r="AD42">
        <f t="shared" si="1"/>
        <v>1030.6678454149037</v>
      </c>
      <c r="AE42">
        <f>'IDT-1'!C42</f>
        <v>0</v>
      </c>
      <c r="AF42" s="24"/>
      <c r="AG42">
        <f t="shared" si="2"/>
        <v>1030.6678454149037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-63</v>
      </c>
      <c r="AM42" s="34">
        <f>RTM_PXI!I42</f>
        <v>0</v>
      </c>
      <c r="AN42" s="34">
        <f>RTM_PXI!O42</f>
        <v>0</v>
      </c>
      <c r="AO42" s="148">
        <f>GDAM_IEX!I42</f>
        <v>20.98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4.5493499999999996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692.86727987263021</v>
      </c>
      <c r="P43" s="36">
        <v>67.937388028141939</v>
      </c>
      <c r="Q43" s="36">
        <v>22.020000000000003</v>
      </c>
      <c r="R43" s="38">
        <v>26.3</v>
      </c>
      <c r="S43" s="38">
        <v>0</v>
      </c>
      <c r="T43" s="37">
        <f>SUMPRODUCT(LTA!J43:AN43,LTA!J$101:AN$101,LTA!J$104:AN$104)</f>
        <v>139.88999999999999</v>
      </c>
      <c r="U43" s="37">
        <f>SUMPRODUCT(LTA!J43:AN43,LTA!J$102:AN$102,LTA!J$104:AN$104)</f>
        <v>104.68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2.14</v>
      </c>
      <c r="Z43" s="34">
        <f>IEX!O43</f>
        <v>0</v>
      </c>
      <c r="AA43" s="75">
        <f>STOA!I43</f>
        <v>96.12</v>
      </c>
      <c r="AB43" s="75">
        <f>-STOA!O43</f>
        <v>-100</v>
      </c>
      <c r="AC43">
        <f t="shared" si="0"/>
        <v>11.593279620475403</v>
      </c>
      <c r="AD43">
        <f t="shared" si="1"/>
        <v>1077.3307382802971</v>
      </c>
      <c r="AE43">
        <f>'IDT-1'!C43</f>
        <v>0</v>
      </c>
      <c r="AF43" s="24"/>
      <c r="AG43">
        <f t="shared" si="2"/>
        <v>1077.3307382802971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-45</v>
      </c>
      <c r="AM43" s="34">
        <f>RTM_PXI!I43</f>
        <v>0</v>
      </c>
      <c r="AN43" s="34">
        <f>RTM_PXI!O43</f>
        <v>0</v>
      </c>
      <c r="AO43" s="148">
        <f>GDAM_IEX!I43</f>
        <v>22.42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4.5493499999999996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692.86727987263021</v>
      </c>
      <c r="P44" s="36">
        <v>67.937388028141939</v>
      </c>
      <c r="Q44" s="36">
        <v>22.020000000000003</v>
      </c>
      <c r="R44" s="38">
        <v>26.3</v>
      </c>
      <c r="S44" s="38">
        <v>0</v>
      </c>
      <c r="T44" s="37">
        <f>SUMPRODUCT(LTA!J44:AN44,LTA!J$101:AN$101,LTA!J$104:AN$104)</f>
        <v>159.51</v>
      </c>
      <c r="U44" s="37">
        <f>SUMPRODUCT(LTA!J44:AN44,LTA!J$102:AN$102,LTA!J$104:AN$104)</f>
        <v>104.68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2.61</v>
      </c>
      <c r="Z44" s="34">
        <f>IEX!O44</f>
        <v>0</v>
      </c>
      <c r="AA44" s="75">
        <f>STOA!I44</f>
        <v>96.12</v>
      </c>
      <c r="AB44" s="75">
        <f>-STOA!O44</f>
        <v>-100</v>
      </c>
      <c r="AC44">
        <f t="shared" si="0"/>
        <v>11.980850774973181</v>
      </c>
      <c r="AD44">
        <f t="shared" si="1"/>
        <v>1082.913167125799</v>
      </c>
      <c r="AE44">
        <f>'IDT-1'!C44</f>
        <v>0</v>
      </c>
      <c r="AF44" s="24"/>
      <c r="AG44">
        <f t="shared" si="2"/>
        <v>1082.913167125799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-65</v>
      </c>
      <c r="AM44" s="34">
        <f>RTM_PXI!I44</f>
        <v>0</v>
      </c>
      <c r="AN44" s="34">
        <f>RTM_PXI!O44</f>
        <v>0</v>
      </c>
      <c r="AO44" s="148">
        <f>GDAM_IEX!I44</f>
        <v>28.3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4.5493499999999996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679.38628686081381</v>
      </c>
      <c r="P45" s="36">
        <v>67.937388028141939</v>
      </c>
      <c r="Q45" s="36">
        <v>22.020000000000003</v>
      </c>
      <c r="R45" s="38">
        <v>26.3</v>
      </c>
      <c r="S45" s="38">
        <v>0</v>
      </c>
      <c r="T45" s="37">
        <f>SUMPRODUCT(LTA!J45:AN45,LTA!J$101:AN$101,LTA!J$104:AN$104)</f>
        <v>175.9</v>
      </c>
      <c r="U45" s="37">
        <f>SUMPRODUCT(LTA!J45:AN45,LTA!J$102:AN$102,LTA!J$104:AN$104)</f>
        <v>104.68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1.1399999999999999</v>
      </c>
      <c r="Z45" s="34">
        <f>IEX!O45</f>
        <v>0</v>
      </c>
      <c r="AA45" s="75">
        <f>STOA!I45</f>
        <v>96.12</v>
      </c>
      <c r="AB45" s="75">
        <f>-STOA!O45</f>
        <v>-100</v>
      </c>
      <c r="AC45">
        <f t="shared" si="0"/>
        <v>11.86616264504948</v>
      </c>
      <c r="AD45">
        <f t="shared" si="1"/>
        <v>1079.4168622439065</v>
      </c>
      <c r="AE45">
        <f>'IDT-1'!C45</f>
        <v>0</v>
      </c>
      <c r="AF45" s="24"/>
      <c r="AG45">
        <f t="shared" si="2"/>
        <v>1079.4168622439065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-60</v>
      </c>
      <c r="AM45" s="34">
        <f>RTM_PXI!I45</f>
        <v>0</v>
      </c>
      <c r="AN45" s="34">
        <f>RTM_PXI!O45</f>
        <v>0</v>
      </c>
      <c r="AO45" s="148">
        <f>GDAM_IEX!I45</f>
        <v>18.25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4.5493499999999996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679.38628686081381</v>
      </c>
      <c r="P46" s="36">
        <v>67.937388028141939</v>
      </c>
      <c r="Q46" s="36">
        <v>22.020000000000003</v>
      </c>
      <c r="R46" s="38">
        <v>26.3</v>
      </c>
      <c r="S46" s="38">
        <v>0</v>
      </c>
      <c r="T46" s="37">
        <f>SUMPRODUCT(LTA!J46:AN46,LTA!J$101:AN$101,LTA!J$104:AN$104)</f>
        <v>201.44000000000003</v>
      </c>
      <c r="U46" s="37">
        <f>SUMPRODUCT(LTA!J46:AN46,LTA!J$102:AN$102,LTA!J$104:AN$104)</f>
        <v>104.68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0.04</v>
      </c>
      <c r="Z46" s="34">
        <f>IEX!O46</f>
        <v>0</v>
      </c>
      <c r="AA46" s="75">
        <f>STOA!I46</f>
        <v>96.12</v>
      </c>
      <c r="AB46" s="75">
        <f>-STOA!O46</f>
        <v>-100</v>
      </c>
      <c r="AC46">
        <f t="shared" si="0"/>
        <v>11.930105383250368</v>
      </c>
      <c r="AD46">
        <f t="shared" si="1"/>
        <v>1103.0329195057056</v>
      </c>
      <c r="AE46">
        <f>'IDT-1'!C46</f>
        <v>0</v>
      </c>
      <c r="AF46" s="24"/>
      <c r="AG46">
        <f t="shared" si="2"/>
        <v>1103.0329195057056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-52</v>
      </c>
      <c r="AM46" s="34">
        <f>RTM_PXI!I46</f>
        <v>0</v>
      </c>
      <c r="AN46" s="34">
        <f>RTM_PXI!O46</f>
        <v>0</v>
      </c>
      <c r="AO46" s="148">
        <f>GDAM_IEX!I46</f>
        <v>9.49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4.5493499999999996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679.38628686081381</v>
      </c>
      <c r="P47" s="36">
        <v>67.937388028141939</v>
      </c>
      <c r="Q47" s="36">
        <v>22.020000000000003</v>
      </c>
      <c r="R47" s="38">
        <v>26.3</v>
      </c>
      <c r="S47" s="38">
        <v>0</v>
      </c>
      <c r="T47" s="37">
        <f>SUMPRODUCT(LTA!J47:AN47,LTA!J$101:AN$101,LTA!J$104:AN$104)</f>
        <v>225.31</v>
      </c>
      <c r="U47" s="37">
        <f>SUMPRODUCT(LTA!J47:AN47,LTA!J$102:AN$102,LTA!J$104:AN$104)</f>
        <v>104.68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7.38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12.128539067800588</v>
      </c>
      <c r="AD47">
        <f t="shared" si="1"/>
        <v>1130.4744858211552</v>
      </c>
      <c r="AE47">
        <f>'IDT-1'!C47</f>
        <v>0</v>
      </c>
      <c r="AF47" s="24"/>
      <c r="AG47">
        <f t="shared" si="2"/>
        <v>1130.4744858211552</v>
      </c>
      <c r="AI47" s="34">
        <f>PXIL!I47</f>
        <v>0</v>
      </c>
      <c r="AJ47" s="34">
        <f>PXIL!O47</f>
        <v>0</v>
      </c>
      <c r="AK47" s="34">
        <f>RTM_IEX!I47</f>
        <v>4.3600000000000003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95.68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4.5493499999999996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679.38628686081381</v>
      </c>
      <c r="P48" s="36">
        <v>67.937388028141939</v>
      </c>
      <c r="Q48" s="36">
        <v>22.020000000000003</v>
      </c>
      <c r="R48" s="38">
        <v>26.3</v>
      </c>
      <c r="S48" s="38">
        <v>0</v>
      </c>
      <c r="T48" s="37">
        <f>SUMPRODUCT(LTA!J48:AN48,LTA!J$101:AN$101,LTA!J$104:AN$104)</f>
        <v>231.8</v>
      </c>
      <c r="U48" s="37">
        <f>SUMPRODUCT(LTA!J48:AN48,LTA!J$102:AN$102,LTA!J$104:AN$104)</f>
        <v>104.68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11.967007067800587</v>
      </c>
      <c r="AD48">
        <f t="shared" si="1"/>
        <v>1111.4060178211553</v>
      </c>
      <c r="AE48">
        <f>'IDT-1'!C48</f>
        <v>0</v>
      </c>
      <c r="AF48" s="24"/>
      <c r="AG48">
        <f t="shared" si="2"/>
        <v>1111.4060178211553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81.7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4.5493499999999996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679.41755665773508</v>
      </c>
      <c r="P49" s="36">
        <v>67.937388028141939</v>
      </c>
      <c r="Q49" s="36">
        <v>22.020000000000003</v>
      </c>
      <c r="R49" s="38">
        <v>26.3</v>
      </c>
      <c r="S49" s="38">
        <v>0</v>
      </c>
      <c r="T49" s="37">
        <f>SUMPRODUCT(LTA!J49:AN49,LTA!J$101:AN$101,LTA!J$104:AN$104)</f>
        <v>238.12</v>
      </c>
      <c r="U49" s="37">
        <f>SUMPRODUCT(LTA!J49:AN49,LTA!J$102:AN$102,LTA!J$104:AN$104)</f>
        <v>104.68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11.930561734094727</v>
      </c>
      <c r="AD49">
        <f t="shared" si="1"/>
        <v>1107.1037329517824</v>
      </c>
      <c r="AE49">
        <f>'IDT-1'!C49</f>
        <v>0</v>
      </c>
      <c r="AF49" s="24"/>
      <c r="AG49">
        <f t="shared" si="2"/>
        <v>1107.1037329517824</v>
      </c>
      <c r="AI49" s="34">
        <f>PXIL!I49</f>
        <v>0</v>
      </c>
      <c r="AJ49" s="34">
        <f>PXIL!O49</f>
        <v>0</v>
      </c>
      <c r="AK49" s="34">
        <f>RTM_IEX!I49</f>
        <v>13.34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57.67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4.5493499999999996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679.41755665773508</v>
      </c>
      <c r="P50" s="36">
        <v>67.937388028141939</v>
      </c>
      <c r="Q50" s="36">
        <v>22.020000000000003</v>
      </c>
      <c r="R50" s="38">
        <v>26.3</v>
      </c>
      <c r="S50" s="38">
        <v>0</v>
      </c>
      <c r="T50" s="37">
        <f>SUMPRODUCT(LTA!J50:AN50,LTA!J$101:AN$101,LTA!J$104:AN$104)</f>
        <v>242.18</v>
      </c>
      <c r="U50" s="37">
        <f>SUMPRODUCT(LTA!J50:AN50,LTA!J$102:AN$102,LTA!J$104:AN$104)</f>
        <v>104.68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11.855129734094726</v>
      </c>
      <c r="AD50">
        <f t="shared" si="1"/>
        <v>1098.1991649517822</v>
      </c>
      <c r="AE50">
        <f>'IDT-1'!C50</f>
        <v>0</v>
      </c>
      <c r="AF50" s="24"/>
      <c r="AG50">
        <f t="shared" si="2"/>
        <v>1098.1991649517822</v>
      </c>
      <c r="AI50" s="34">
        <f>PXIL!I50</f>
        <v>0</v>
      </c>
      <c r="AJ50" s="34">
        <f>PXIL!O50</f>
        <v>0</v>
      </c>
      <c r="AK50" s="34">
        <f>RTM_IEX!I50</f>
        <v>14.72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43.25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4.5493499999999996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679.38628686081381</v>
      </c>
      <c r="P51" s="36">
        <v>67.937388028141939</v>
      </c>
      <c r="Q51" s="36">
        <v>22.020000000000003</v>
      </c>
      <c r="R51" s="38">
        <v>26.3</v>
      </c>
      <c r="S51" s="38">
        <v>0</v>
      </c>
      <c r="T51" s="37">
        <f>SUMPRODUCT(LTA!J51:AN51,LTA!J$101:AN$101,LTA!J$104:AN$104)</f>
        <v>245.49</v>
      </c>
      <c r="U51" s="37">
        <f>SUMPRODUCT(LTA!J51:AN51,LTA!J$102:AN$102,LTA!J$104:AN$104)</f>
        <v>104.68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11.841511067800589</v>
      </c>
      <c r="AD51">
        <f t="shared" si="1"/>
        <v>1096.5915138211551</v>
      </c>
      <c r="AE51">
        <f>'IDT-1'!C51</f>
        <v>0</v>
      </c>
      <c r="AF51" s="24"/>
      <c r="AG51">
        <f t="shared" si="2"/>
        <v>1096.5915138211551</v>
      </c>
      <c r="AI51" s="34">
        <f>PXIL!I51</f>
        <v>0</v>
      </c>
      <c r="AJ51" s="34">
        <f>PXIL!O51</f>
        <v>0</v>
      </c>
      <c r="AK51" s="34">
        <f>RTM_IEX!I51</f>
        <v>14.62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38.450000000000003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5.0159500000000001</v>
      </c>
      <c r="E52">
        <f>GT_NG!Q52</f>
        <v>6.0085768500948777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679.38628686081381</v>
      </c>
      <c r="P52" s="36">
        <v>67.937388028141939</v>
      </c>
      <c r="Q52" s="36">
        <v>22.020000000000003</v>
      </c>
      <c r="R52" s="38">
        <v>26.3</v>
      </c>
      <c r="S52" s="38">
        <v>0</v>
      </c>
      <c r="T52" s="37">
        <f>SUMPRODUCT(LTA!J52:AN52,LTA!J$101:AN$101,LTA!J$104:AN$104)</f>
        <v>245.70000000000002</v>
      </c>
      <c r="U52" s="37">
        <f>SUMPRODUCT(LTA!J52:AN52,LTA!J$102:AN$102,LTA!J$104:AN$104)</f>
        <v>104.68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11.675990553341384</v>
      </c>
      <c r="AD52">
        <f t="shared" si="1"/>
        <v>1077.0522111857094</v>
      </c>
      <c r="AE52">
        <f>'IDT-1'!C52</f>
        <v>0</v>
      </c>
      <c r="AF52" s="24"/>
      <c r="AG52">
        <f t="shared" si="2"/>
        <v>1077.0522111857094</v>
      </c>
      <c r="AI52" s="34">
        <f>PXIL!I52</f>
        <v>0</v>
      </c>
      <c r="AJ52" s="34">
        <f>PXIL!O52</f>
        <v>0</v>
      </c>
      <c r="AK52" s="34">
        <f>RTM_IEX!I52</f>
        <v>26.68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5.0159500000000001</v>
      </c>
      <c r="E53">
        <f>GT_NG!Q53</f>
        <v>6.0085768500948777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679.38628686081381</v>
      </c>
      <c r="P53" s="36">
        <v>67.937388028141939</v>
      </c>
      <c r="Q53" s="36">
        <v>22.020000000000003</v>
      </c>
      <c r="R53" s="38">
        <v>26.3</v>
      </c>
      <c r="S53" s="38">
        <v>0</v>
      </c>
      <c r="T53" s="37">
        <f>SUMPRODUCT(LTA!J53:AN53,LTA!J$101:AN$101,LTA!J$104:AN$104)</f>
        <v>247.79</v>
      </c>
      <c r="U53" s="37">
        <f>SUMPRODUCT(LTA!J53:AN53,LTA!J$102:AN$102,LTA!J$104:AN$104)</f>
        <v>104.68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11.718830553341386</v>
      </c>
      <c r="AD53">
        <f t="shared" si="1"/>
        <v>1082.1093711857093</v>
      </c>
      <c r="AE53">
        <f>'IDT-1'!C53</f>
        <v>0</v>
      </c>
      <c r="AF53" s="24"/>
      <c r="AG53">
        <f t="shared" si="2"/>
        <v>1082.1093711857093</v>
      </c>
      <c r="AI53" s="34">
        <f>PXIL!I53</f>
        <v>0</v>
      </c>
      <c r="AJ53" s="34">
        <f>PXIL!O53</f>
        <v>0</v>
      </c>
      <c r="AK53" s="34">
        <f>RTM_IEX!I53</f>
        <v>29.69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5.0159500000000001</v>
      </c>
      <c r="E54">
        <f>GT_NG!Q54</f>
        <v>6.0085768500948777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679.38628686081381</v>
      </c>
      <c r="P54" s="36">
        <v>67.937388028141939</v>
      </c>
      <c r="Q54" s="36">
        <v>22.020000000000003</v>
      </c>
      <c r="R54" s="38">
        <v>26.3</v>
      </c>
      <c r="S54" s="38">
        <v>0</v>
      </c>
      <c r="T54" s="37">
        <f>SUMPRODUCT(LTA!J54:AN54,LTA!J$101:AN$101,LTA!J$104:AN$104)</f>
        <v>247.74</v>
      </c>
      <c r="U54" s="37">
        <f>SUMPRODUCT(LTA!J54:AN54,LTA!J$102:AN$102,LTA!J$104:AN$104)</f>
        <v>104.68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11.793338553341385</v>
      </c>
      <c r="AD54">
        <f t="shared" si="1"/>
        <v>1090.9048631857092</v>
      </c>
      <c r="AE54">
        <f>'IDT-1'!C54</f>
        <v>0</v>
      </c>
      <c r="AF54" s="24"/>
      <c r="AG54">
        <f t="shared" si="2"/>
        <v>1090.9048631857092</v>
      </c>
      <c r="AI54" s="34">
        <f>PXIL!I54</f>
        <v>0</v>
      </c>
      <c r="AJ54" s="34">
        <f>PXIL!O54</f>
        <v>0</v>
      </c>
      <c r="AK54" s="34">
        <f>RTM_IEX!I54</f>
        <v>38.61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5.0159500000000001</v>
      </c>
      <c r="E55">
        <f>GT_NG!Q55</f>
        <v>6.0085768500948777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681.00824804410058</v>
      </c>
      <c r="P55" s="36">
        <v>67.94</v>
      </c>
      <c r="Q55" s="36">
        <v>22.020000000000003</v>
      </c>
      <c r="R55" s="38">
        <v>26.3</v>
      </c>
      <c r="S55" s="38">
        <v>0</v>
      </c>
      <c r="T55" s="37">
        <f>SUMPRODUCT(LTA!J55:AN55,LTA!J$101:AN$101,LTA!J$104:AN$104)</f>
        <v>247.52</v>
      </c>
      <c r="U55" s="37">
        <f>SUMPRODUCT(LTA!J55:AN55,LTA!J$102:AN$102,LTA!J$104:AN$104)</f>
        <v>104.68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11.480812967844601</v>
      </c>
      <c r="AD55">
        <f t="shared" si="1"/>
        <v>1054.0119619263508</v>
      </c>
      <c r="AE55">
        <f>'IDT-1'!C55</f>
        <v>0</v>
      </c>
      <c r="AF55" s="24"/>
      <c r="AG55">
        <f t="shared" si="2"/>
        <v>1054.0119619263508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5.0159500000000001</v>
      </c>
      <c r="E56">
        <f>GT_NG!Q56</f>
        <v>6.0085768500948777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681.00824804410058</v>
      </c>
      <c r="P56" s="36">
        <v>67.937388028141939</v>
      </c>
      <c r="Q56" s="36">
        <v>22.020000000000003</v>
      </c>
      <c r="R56" s="38">
        <v>26.3</v>
      </c>
      <c r="S56" s="38">
        <v>0</v>
      </c>
      <c r="T56" s="37">
        <f>SUMPRODUCT(LTA!J56:AN56,LTA!J$101:AN$101,LTA!J$104:AN$104)</f>
        <v>247.32000000000002</v>
      </c>
      <c r="U56" s="37">
        <f>SUMPRODUCT(LTA!J56:AN56,LTA!J$102:AN$102,LTA!J$104:AN$104)</f>
        <v>104.68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11.606178393154329</v>
      </c>
      <c r="AD56">
        <f t="shared" si="1"/>
        <v>1038.6839845291831</v>
      </c>
      <c r="AE56">
        <f>'IDT-1'!C56</f>
        <v>0</v>
      </c>
      <c r="AF56" s="24"/>
      <c r="AG56">
        <f t="shared" si="2"/>
        <v>1038.6839845291831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5.0159500000000001</v>
      </c>
      <c r="E57">
        <f>GT_NG!Q57</f>
        <v>6.0085768500948777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681.03951784102185</v>
      </c>
      <c r="P57" s="36">
        <v>67.937388028141939</v>
      </c>
      <c r="Q57" s="36">
        <v>22.020000000000003</v>
      </c>
      <c r="R57" s="38">
        <v>26.3</v>
      </c>
      <c r="S57" s="38">
        <v>0</v>
      </c>
      <c r="T57" s="37">
        <f>SUMPRODUCT(LTA!J57:AN57,LTA!J$101:AN$101,LTA!J$104:AN$104)</f>
        <v>247.08</v>
      </c>
      <c r="U57" s="37">
        <f>SUMPRODUCT(LTA!J57:AN57,LTA!J$102:AN$102,LTA!J$104:AN$104)</f>
        <v>106.52000000000001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-50</v>
      </c>
      <c r="AA57" s="75">
        <f>STOA!I57</f>
        <v>0</v>
      </c>
      <c r="AB57" s="75">
        <f>-STOA!O57</f>
        <v>-150</v>
      </c>
      <c r="AC57">
        <f t="shared" si="0"/>
        <v>12.051910103417811</v>
      </c>
      <c r="AD57">
        <f t="shared" si="1"/>
        <v>988.86952261584065</v>
      </c>
      <c r="AE57">
        <f>'IDT-1'!C57</f>
        <v>0</v>
      </c>
      <c r="AF57" s="24"/>
      <c r="AG57">
        <f t="shared" si="2"/>
        <v>988.86952261584065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-16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5.0159500000000001</v>
      </c>
      <c r="E58">
        <f>GT_NG!Q58</f>
        <v>6.0085768500948777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681.10205743486449</v>
      </c>
      <c r="P58" s="36">
        <v>67.937388028141939</v>
      </c>
      <c r="Q58" s="36">
        <v>22.020000000000003</v>
      </c>
      <c r="R58" s="38">
        <v>26.3</v>
      </c>
      <c r="S58" s="38">
        <v>0</v>
      </c>
      <c r="T58" s="37">
        <f>SUMPRODUCT(LTA!J58:AN58,LTA!J$101:AN$101,LTA!J$104:AN$104)</f>
        <v>246.10999999999999</v>
      </c>
      <c r="U58" s="37">
        <f>SUMPRODUCT(LTA!J58:AN58,LTA!J$102:AN$102,LTA!J$104:AN$104)</f>
        <v>107.02000000000001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-70</v>
      </c>
      <c r="AA58" s="75">
        <f>STOA!I58</f>
        <v>0</v>
      </c>
      <c r="AB58" s="75">
        <f>-STOA!O58</f>
        <v>-150</v>
      </c>
      <c r="AC58">
        <f t="shared" si="0"/>
        <v>12.20943943277898</v>
      </c>
      <c r="AD58">
        <f t="shared" si="1"/>
        <v>969.30453288032231</v>
      </c>
      <c r="AE58">
        <f>'IDT-1'!C58</f>
        <v>0</v>
      </c>
      <c r="AF58" s="24"/>
      <c r="AG58">
        <f t="shared" si="2"/>
        <v>969.30453288032231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5.0159500000000001</v>
      </c>
      <c r="E59">
        <f>GT_NG!Q59</f>
        <v>6.0085768500948777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681.10612188212122</v>
      </c>
      <c r="P59" s="36">
        <v>67.937388028141939</v>
      </c>
      <c r="Q59" s="36">
        <v>22.020000000000003</v>
      </c>
      <c r="R59" s="38">
        <v>26.3</v>
      </c>
      <c r="S59" s="38">
        <v>0</v>
      </c>
      <c r="T59" s="37">
        <f>SUMPRODUCT(LTA!J59:AN59,LTA!J$101:AN$101,LTA!J$104:AN$104)</f>
        <v>241.04</v>
      </c>
      <c r="U59" s="37">
        <f>SUMPRODUCT(LTA!J59:AN59,LTA!J$102:AN$102,LTA!J$104:AN$104)</f>
        <v>107.02000000000001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-80</v>
      </c>
      <c r="AA59" s="75">
        <f>STOA!I59</f>
        <v>0</v>
      </c>
      <c r="AB59" s="75">
        <f>-STOA!O59</f>
        <v>-150</v>
      </c>
      <c r="AC59">
        <f t="shared" si="0"/>
        <v>12.632799249004835</v>
      </c>
      <c r="AD59">
        <f t="shared" si="1"/>
        <v>908.81523751135319</v>
      </c>
      <c r="AE59">
        <f>'IDT-1'!C59</f>
        <v>0</v>
      </c>
      <c r="AF59" s="24"/>
      <c r="AG59">
        <f t="shared" si="2"/>
        <v>908.81523751135319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-60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5.0159500000000001</v>
      </c>
      <c r="E60">
        <f>GT_NG!Q60</f>
        <v>6.0085768500948777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681.10612188212122</v>
      </c>
      <c r="P60" s="36">
        <v>67.937388028141939</v>
      </c>
      <c r="Q60" s="36">
        <v>22.020000000000003</v>
      </c>
      <c r="R60" s="38">
        <v>26.3</v>
      </c>
      <c r="S60" s="38">
        <v>0</v>
      </c>
      <c r="T60" s="37">
        <f>SUMPRODUCT(LTA!J60:AN60,LTA!J$101:AN$101,LTA!J$104:AN$104)</f>
        <v>235.48</v>
      </c>
      <c r="U60" s="37">
        <f>SUMPRODUCT(LTA!J60:AN60,LTA!J$102:AN$102,LTA!J$104:AN$104)</f>
        <v>107.02000000000001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-85</v>
      </c>
      <c r="AA60" s="75">
        <f>STOA!I60</f>
        <v>0</v>
      </c>
      <c r="AB60" s="75">
        <f>-STOA!O60</f>
        <v>-150</v>
      </c>
      <c r="AC60">
        <f t="shared" si="0"/>
        <v>12.670806826253727</v>
      </c>
      <c r="AD60">
        <f t="shared" si="1"/>
        <v>893.21722993410413</v>
      </c>
      <c r="AE60">
        <f>'IDT-1'!C60</f>
        <v>0</v>
      </c>
      <c r="AF60" s="24"/>
      <c r="AG60">
        <f t="shared" si="2"/>
        <v>893.21722993410413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-65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5.0159500000000001</v>
      </c>
      <c r="E61">
        <f>GT_NG!Q61</f>
        <v>6.0085768500948777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679.48009599762008</v>
      </c>
      <c r="P61" s="36">
        <v>67.937388028141939</v>
      </c>
      <c r="Q61" s="36">
        <v>22.020000000000003</v>
      </c>
      <c r="R61" s="38">
        <v>26.3</v>
      </c>
      <c r="S61" s="38">
        <v>0</v>
      </c>
      <c r="T61" s="37">
        <f>SUMPRODUCT(LTA!J61:AN61,LTA!J$101:AN$101,LTA!J$104:AN$104)</f>
        <v>228.23999999999998</v>
      </c>
      <c r="U61" s="37">
        <f>SUMPRODUCT(LTA!J61:AN61,LTA!J$102:AN$102,LTA!J$104:AN$104)</f>
        <v>107.02000000000001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</v>
      </c>
      <c r="AA61" s="75">
        <f>STOA!I61</f>
        <v>0</v>
      </c>
      <c r="AB61" s="75">
        <f>-STOA!O61</f>
        <v>-150</v>
      </c>
      <c r="AC61">
        <f t="shared" si="0"/>
        <v>12.714928416972363</v>
      </c>
      <c r="AD61">
        <f t="shared" si="1"/>
        <v>870.30708245888434</v>
      </c>
      <c r="AE61">
        <f>'IDT-1'!C61</f>
        <v>0</v>
      </c>
      <c r="AF61" s="24"/>
      <c r="AG61">
        <f t="shared" si="2"/>
        <v>870.30708245888434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-163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5.0159500000000001</v>
      </c>
      <c r="E62">
        <f>GT_NG!Q62</f>
        <v>6.0085768500948777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679.38628686081381</v>
      </c>
      <c r="P62" s="36">
        <v>67.937388028141939</v>
      </c>
      <c r="Q62" s="36">
        <v>22.020000000000003</v>
      </c>
      <c r="R62" s="38">
        <v>26.3</v>
      </c>
      <c r="S62" s="38">
        <v>0</v>
      </c>
      <c r="T62" s="37">
        <f>SUMPRODUCT(LTA!J62:AN62,LTA!J$101:AN$101,LTA!J$104:AN$104)</f>
        <v>216.17</v>
      </c>
      <c r="U62" s="37">
        <f>SUMPRODUCT(LTA!J62:AN62,LTA!J$102:AN$102,LTA!J$104:AN$104)</f>
        <v>107.02000000000001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-150</v>
      </c>
      <c r="AC62">
        <f t="shared" si="0"/>
        <v>12.672050524297415</v>
      </c>
      <c r="AD62">
        <f t="shared" si="1"/>
        <v>851.18615121475318</v>
      </c>
      <c r="AE62">
        <f>'IDT-1'!C62</f>
        <v>0</v>
      </c>
      <c r="AF62" s="24"/>
      <c r="AG62">
        <f t="shared" si="2"/>
        <v>851.18615121475318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-171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5.0159500000000001</v>
      </c>
      <c r="E63">
        <f>GT_NG!Q63</f>
        <v>6.0085768500948777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679.38628686081381</v>
      </c>
      <c r="P63" s="36">
        <v>67.937388028141939</v>
      </c>
      <c r="Q63" s="36">
        <v>22.020000000000003</v>
      </c>
      <c r="R63" s="38">
        <v>26.3</v>
      </c>
      <c r="S63" s="38">
        <v>0</v>
      </c>
      <c r="T63" s="37">
        <f>SUMPRODUCT(LTA!J63:AN63,LTA!J$101:AN$101,LTA!J$104:AN$104)</f>
        <v>203.54</v>
      </c>
      <c r="U63" s="37">
        <f>SUMPRODUCT(LTA!J63:AN63,LTA!J$102:AN$102,LTA!J$104:AN$104)</f>
        <v>107.02000000000001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-90</v>
      </c>
      <c r="AA63" s="75">
        <f>STOA!I63</f>
        <v>0</v>
      </c>
      <c r="AB63" s="75">
        <f>-STOA!O63</f>
        <v>-150</v>
      </c>
      <c r="AC63">
        <f t="shared" si="0"/>
        <v>12.59984315519697</v>
      </c>
      <c r="AD63">
        <f t="shared" si="1"/>
        <v>834.62835858385358</v>
      </c>
      <c r="AE63">
        <f>'IDT-1'!C63</f>
        <v>0</v>
      </c>
      <c r="AF63" s="24"/>
      <c r="AG63">
        <f t="shared" si="2"/>
        <v>834.62835858385358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-85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5.0159500000000001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682.52723302964489</v>
      </c>
      <c r="P64" s="36">
        <v>67.937388028141939</v>
      </c>
      <c r="Q64" s="36">
        <v>22.020000000000003</v>
      </c>
      <c r="R64" s="38">
        <v>26.3</v>
      </c>
      <c r="S64" s="38">
        <v>0</v>
      </c>
      <c r="T64" s="37">
        <f>SUMPRODUCT(LTA!J64:AN64,LTA!J$101:AN$101,LTA!J$104:AN$104)</f>
        <v>189.35999999999999</v>
      </c>
      <c r="U64" s="37">
        <f>SUMPRODUCT(LTA!J64:AN64,LTA!J$102:AN$102,LTA!J$104:AN$104)</f>
        <v>107.02000000000001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-85</v>
      </c>
      <c r="AA64" s="75">
        <f>STOA!I64</f>
        <v>0</v>
      </c>
      <c r="AB64" s="75">
        <f>-STOA!O64</f>
        <v>-150</v>
      </c>
      <c r="AC64">
        <f t="shared" si="0"/>
        <v>12.457991496361004</v>
      </c>
      <c r="AD64">
        <f t="shared" si="1"/>
        <v>817.56339956142574</v>
      </c>
      <c r="AE64">
        <f>'IDT-1'!C64</f>
        <v>0</v>
      </c>
      <c r="AF64" s="24"/>
      <c r="AG64">
        <f t="shared" si="2"/>
        <v>817.56339956142574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-90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5.0159500000000001</v>
      </c>
      <c r="E65">
        <f>GT_NG!Q65</f>
        <v>8.5282672344956065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684.01042782081379</v>
      </c>
      <c r="P65" s="36">
        <v>67.937388028141939</v>
      </c>
      <c r="Q65" s="36">
        <v>22.020000000000003</v>
      </c>
      <c r="R65" s="38">
        <v>26.3</v>
      </c>
      <c r="S65" s="38">
        <v>0</v>
      </c>
      <c r="T65" s="37">
        <f>SUMPRODUCT(LTA!J65:AN65,LTA!J$101:AN$101,LTA!J$104:AN$104)</f>
        <v>174.09</v>
      </c>
      <c r="U65" s="37">
        <f>SUMPRODUCT(LTA!J65:AN65,LTA!J$102:AN$102,LTA!J$104:AN$104)</f>
        <v>107.02000000000001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-80</v>
      </c>
      <c r="AA65" s="75">
        <f>STOA!I65</f>
        <v>0</v>
      </c>
      <c r="AB65" s="75">
        <f>-STOA!O65</f>
        <v>-150</v>
      </c>
      <c r="AC65">
        <f t="shared" si="0"/>
        <v>12.200692395367708</v>
      </c>
      <c r="AD65">
        <f t="shared" si="1"/>
        <v>837.7213406880835</v>
      </c>
      <c r="AE65">
        <f>'IDT-1'!C65</f>
        <v>0</v>
      </c>
      <c r="AF65" s="24"/>
      <c r="AG65">
        <f t="shared" si="2"/>
        <v>837.7213406880835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5.0159500000000001</v>
      </c>
      <c r="E66">
        <f>GT_NG!Q66</f>
        <v>8.5282672344956065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684.01042782081379</v>
      </c>
      <c r="P66" s="36">
        <v>67.937388028141939</v>
      </c>
      <c r="Q66" s="36">
        <v>22.020000000000003</v>
      </c>
      <c r="R66" s="38">
        <v>26.3</v>
      </c>
      <c r="S66" s="38">
        <v>0</v>
      </c>
      <c r="T66" s="37">
        <f>SUMPRODUCT(LTA!J66:AN66,LTA!J$101:AN$101,LTA!J$104:AN$104)</f>
        <v>157.56</v>
      </c>
      <c r="U66" s="37">
        <f>SUMPRODUCT(LTA!J66:AN66,LTA!J$102:AN$102,LTA!J$104:AN$104)</f>
        <v>107.02000000000001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-70</v>
      </c>
      <c r="AA66" s="75">
        <f>STOA!I66</f>
        <v>0</v>
      </c>
      <c r="AB66" s="75">
        <f>-STOA!O66</f>
        <v>-150</v>
      </c>
      <c r="AC66">
        <f t="shared" si="0"/>
        <v>12.019484606743264</v>
      </c>
      <c r="AD66">
        <f t="shared" si="1"/>
        <v>826.37254847670795</v>
      </c>
      <c r="AE66">
        <f>'IDT-1'!C66</f>
        <v>0</v>
      </c>
      <c r="AF66" s="24"/>
      <c r="AG66">
        <f t="shared" si="2"/>
        <v>826.37254847670795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-75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5.24925</v>
      </c>
      <c r="E67">
        <f>GT_NG!Q67</f>
        <v>8.5282672344956065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688.51901288601994</v>
      </c>
      <c r="P67" s="36">
        <v>67.937388028141939</v>
      </c>
      <c r="Q67" s="36">
        <v>22.020000000000003</v>
      </c>
      <c r="R67" s="38">
        <v>25.357182535273861</v>
      </c>
      <c r="S67" s="38">
        <v>0</v>
      </c>
      <c r="T67" s="37">
        <f>SUMPRODUCT(LTA!J67:AN67,LTA!J$101:AN$101,LTA!J$104:AN$104)</f>
        <v>142</v>
      </c>
      <c r="U67" s="37">
        <f>SUMPRODUCT(LTA!J67:AN67,LTA!J$102:AN$102,LTA!J$104:AN$104)</f>
        <v>107.02000000000001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-150</v>
      </c>
      <c r="AC67">
        <f t="shared" si="0"/>
        <v>11.454779099718399</v>
      </c>
      <c r="AD67">
        <f t="shared" si="1"/>
        <v>870.17632158421304</v>
      </c>
      <c r="AE67">
        <f>'IDT-1'!C67</f>
        <v>-40</v>
      </c>
      <c r="AF67" s="24"/>
      <c r="AG67">
        <f t="shared" si="2"/>
        <v>830.17632158421304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-90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5.24925</v>
      </c>
      <c r="E68">
        <f>GT_NG!Q68</f>
        <v>8.5282672344956065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694.17894301681713</v>
      </c>
      <c r="P68" s="36">
        <v>67.937388028141939</v>
      </c>
      <c r="Q68" s="36">
        <v>22.020000000000003</v>
      </c>
      <c r="R68" s="38">
        <v>21.15</v>
      </c>
      <c r="S68" s="38">
        <v>0</v>
      </c>
      <c r="T68" s="37">
        <f>SUMPRODUCT(LTA!J68:AN68,LTA!J$101:AN$101,LTA!J$104:AN$104)</f>
        <v>124.06</v>
      </c>
      <c r="U68" s="37">
        <f>SUMPRODUCT(LTA!J68:AN68,LTA!J$102:AN$102,LTA!J$104:AN$104)</f>
        <v>107.02000000000001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11.400997756769685</v>
      </c>
      <c r="AD68">
        <f t="shared" ref="AD68:AD98" si="4">SUM(B68:AB68,AI68:AT68)-AC68</f>
        <v>843.74285052268499</v>
      </c>
      <c r="AE68">
        <f>'IDT-1'!C68</f>
        <v>-15</v>
      </c>
      <c r="AF68" s="24"/>
      <c r="AG68">
        <f t="shared" ref="AG68:AG98" si="5">SUM(AD68:AF68)</f>
        <v>828.74285052268499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-100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5.24925</v>
      </c>
      <c r="E69">
        <f>GT_NG!Q69</f>
        <v>8.5282672344956065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708.41992894425016</v>
      </c>
      <c r="P69" s="36">
        <v>67.937388028141939</v>
      </c>
      <c r="Q69" s="36">
        <v>22.020000000000003</v>
      </c>
      <c r="R69" s="38">
        <v>16.239999999999998</v>
      </c>
      <c r="S69" s="38">
        <v>0</v>
      </c>
      <c r="T69" s="37">
        <f>SUMPRODUCT(LTA!J69:AN69,LTA!J$101:AN$101,LTA!J$104:AN$104)</f>
        <v>104.63</v>
      </c>
      <c r="U69" s="37">
        <f>SUMPRODUCT(LTA!J69:AN69,LTA!J$102:AN$102,LTA!J$104:AN$104)</f>
        <v>107.02000000000001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11.324637196285012</v>
      </c>
      <c r="AD69">
        <f t="shared" si="4"/>
        <v>832.72019701060276</v>
      </c>
      <c r="AE69">
        <f>'IDT-1'!C69</f>
        <v>0</v>
      </c>
      <c r="AF69" s="24"/>
      <c r="AG69">
        <f t="shared" si="5"/>
        <v>832.72019701060276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-101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5.24925</v>
      </c>
      <c r="E70">
        <f>GT_NG!Q70</f>
        <v>8.5282672344956065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717.62565523852595</v>
      </c>
      <c r="P70" s="36">
        <v>67.937388028141939</v>
      </c>
      <c r="Q70" s="36">
        <v>22.020000000000003</v>
      </c>
      <c r="R70" s="38">
        <v>11.84</v>
      </c>
      <c r="S70" s="38">
        <v>0</v>
      </c>
      <c r="T70" s="37">
        <f>SUMPRODUCT(LTA!J70:AN70,LTA!J$101:AN$101,LTA!J$104:AN$104)</f>
        <v>83.08</v>
      </c>
      <c r="U70" s="37">
        <f>SUMPRODUCT(LTA!J70:AN70,LTA!J$102:AN$102,LTA!J$104:AN$104)</f>
        <v>107.18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10.897309934510702</v>
      </c>
      <c r="AD70">
        <f t="shared" si="4"/>
        <v>850.56325056665287</v>
      </c>
      <c r="AE70">
        <f>'IDT-1'!C70</f>
        <v>0</v>
      </c>
      <c r="AF70" s="24"/>
      <c r="AG70">
        <f t="shared" si="5"/>
        <v>850.56325056665287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-67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5.24925</v>
      </c>
      <c r="E71">
        <f>GT_NG!Q71</f>
        <v>8.5282672344956065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737.66217065289209</v>
      </c>
      <c r="P71" s="36">
        <v>67.937388028141939</v>
      </c>
      <c r="Q71" s="36">
        <v>22.020000000000003</v>
      </c>
      <c r="R71" s="38">
        <v>6.18</v>
      </c>
      <c r="S71" s="38">
        <v>0</v>
      </c>
      <c r="T71" s="37">
        <f>SUMPRODUCT(LTA!J71:AN71,LTA!J$101:AN$101,LTA!J$104:AN$104)</f>
        <v>60.59</v>
      </c>
      <c r="U71" s="37">
        <f>SUMPRODUCT(LTA!J71:AN71,LTA!J$102:AN$102,LTA!J$104:AN$104)</f>
        <v>108.18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10.8968547680656</v>
      </c>
      <c r="AD71">
        <f t="shared" si="4"/>
        <v>836.45022114746394</v>
      </c>
      <c r="AE71">
        <f>'IDT-1'!C71</f>
        <v>0</v>
      </c>
      <c r="AF71" s="24"/>
      <c r="AG71">
        <f t="shared" si="5"/>
        <v>836.45022114746394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-74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5.24925</v>
      </c>
      <c r="E72">
        <f>GT_NG!Q72</f>
        <v>8.5282672344956065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760.91623801831474</v>
      </c>
      <c r="P72" s="36">
        <v>67.937388028141939</v>
      </c>
      <c r="Q72" s="36">
        <v>22.020000000000003</v>
      </c>
      <c r="R72" s="38">
        <v>2.15</v>
      </c>
      <c r="S72" s="38">
        <v>0</v>
      </c>
      <c r="T72" s="37">
        <f>SUMPRODUCT(LTA!J72:AN72,LTA!J$101:AN$101,LTA!J$104:AN$104)</f>
        <v>41.620000000000005</v>
      </c>
      <c r="U72" s="37">
        <f>SUMPRODUCT(LTA!J72:AN72,LTA!J$102:AN$102,LTA!J$104:AN$104)</f>
        <v>108.18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5.96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10.972985987585815</v>
      </c>
      <c r="AD72">
        <f t="shared" si="4"/>
        <v>857.4881572933665</v>
      </c>
      <c r="AE72">
        <f>'IDT-1'!C72</f>
        <v>0</v>
      </c>
      <c r="AF72" s="24"/>
      <c r="AG72">
        <f t="shared" si="5"/>
        <v>857.4881572933665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-68</v>
      </c>
      <c r="AM72" s="34">
        <f>RTM_PXI!I72</f>
        <v>0</v>
      </c>
      <c r="AN72" s="34">
        <f>RTM_PXI!O72</f>
        <v>0</v>
      </c>
      <c r="AO72" s="148">
        <f>GDAM_IEX!I72</f>
        <v>8.9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5.24925</v>
      </c>
      <c r="E73">
        <f>GT_NG!Q73</f>
        <v>8.2838207160426336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789.2001748656229</v>
      </c>
      <c r="P73" s="36">
        <v>67.937388028141939</v>
      </c>
      <c r="Q73" s="36">
        <v>22.020000000000003</v>
      </c>
      <c r="R73" s="38">
        <v>0</v>
      </c>
      <c r="S73" s="38">
        <v>0</v>
      </c>
      <c r="T73" s="37">
        <f>SUMPRODUCT(LTA!J73:AN73,LTA!J$101:AN$101,LTA!J$104:AN$104)</f>
        <v>29.95</v>
      </c>
      <c r="U73" s="37">
        <f>SUMPRODUCT(LTA!J73:AN73,LTA!J$102:AN$102,LTA!J$104:AN$104)</f>
        <v>108.26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5.07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11.008700444549087</v>
      </c>
      <c r="AD73">
        <f t="shared" si="4"/>
        <v>877.77193316525836</v>
      </c>
      <c r="AE73">
        <f>'IDT-1'!C73</f>
        <v>0</v>
      </c>
      <c r="AF73" s="24"/>
      <c r="AG73">
        <f t="shared" si="5"/>
        <v>877.77193316525836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-60</v>
      </c>
      <c r="AM73" s="34">
        <f>RTM_PXI!I73</f>
        <v>0</v>
      </c>
      <c r="AN73" s="34">
        <f>RTM_PXI!O73</f>
        <v>0</v>
      </c>
      <c r="AO73" s="148">
        <f>GDAM_IEX!I73</f>
        <v>7.81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5.24925</v>
      </c>
      <c r="E74">
        <f>GT_NG!Q74</f>
        <v>8.2838207160426336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806.21527142883588</v>
      </c>
      <c r="P74" s="36">
        <v>67.937388028141939</v>
      </c>
      <c r="Q74" s="36">
        <v>22.020000000000003</v>
      </c>
      <c r="R74" s="38">
        <v>0</v>
      </c>
      <c r="S74" s="38">
        <v>0</v>
      </c>
      <c r="T74" s="37">
        <f>SUMPRODUCT(LTA!J74:AN74,LTA!J$101:AN$101,LTA!J$104:AN$104)</f>
        <v>18.509999999999998</v>
      </c>
      <c r="U74" s="37">
        <f>SUMPRODUCT(LTA!J74:AN74,LTA!J$102:AN$102,LTA!J$104:AN$104)</f>
        <v>108.76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11.54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11.152635255680076</v>
      </c>
      <c r="AD74">
        <f t="shared" si="4"/>
        <v>894.76309491734048</v>
      </c>
      <c r="AE74">
        <f>'IDT-1'!C74</f>
        <v>0</v>
      </c>
      <c r="AF74" s="24"/>
      <c r="AG74">
        <f t="shared" si="5"/>
        <v>894.76309491734048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-60</v>
      </c>
      <c r="AM74" s="34">
        <f>RTM_PXI!I74</f>
        <v>0</v>
      </c>
      <c r="AN74" s="34">
        <f>RTM_PXI!O74</f>
        <v>0</v>
      </c>
      <c r="AO74" s="148">
        <f>GDAM_IEX!I74</f>
        <v>12.4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5.24925</v>
      </c>
      <c r="E75">
        <f>GT_NG!Q75</f>
        <v>8.3522820442743928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791.45101541077815</v>
      </c>
      <c r="P75" s="36">
        <v>67.937388028141939</v>
      </c>
      <c r="Q75" s="36">
        <v>22.020000000000003</v>
      </c>
      <c r="R75" s="38">
        <v>0</v>
      </c>
      <c r="S75" s="38">
        <v>0</v>
      </c>
      <c r="T75" s="37">
        <f>SUMPRODUCT(LTA!J75:AN75,LTA!J$101:AN$101,LTA!J$104:AN$104)</f>
        <v>16.59</v>
      </c>
      <c r="U75" s="37">
        <f>SUMPRODUCT(LTA!J75:AN75,LTA!J$102:AN$102,LTA!J$104:AN$104)</f>
        <v>108.97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22.69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11.092164895735316</v>
      </c>
      <c r="AD75">
        <f t="shared" si="4"/>
        <v>883.6077705874593</v>
      </c>
      <c r="AE75">
        <f>'IDT-1'!C75</f>
        <v>0</v>
      </c>
      <c r="AF75" s="24"/>
      <c r="AG75">
        <f t="shared" si="5"/>
        <v>883.6077705874593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-62</v>
      </c>
      <c r="AM75" s="34">
        <f>RTM_PXI!I75</f>
        <v>0</v>
      </c>
      <c r="AN75" s="34">
        <f>RTM_PXI!O75</f>
        <v>0</v>
      </c>
      <c r="AO75" s="148">
        <f>GDAM_IEX!I75</f>
        <v>8.44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5.24925</v>
      </c>
      <c r="E76">
        <f>GT_NG!Q76</f>
        <v>8.3522820442743928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795.69415584790181</v>
      </c>
      <c r="P76" s="36">
        <v>67.937388028141939</v>
      </c>
      <c r="Q76" s="36">
        <v>22.020000000000003</v>
      </c>
      <c r="R76" s="38">
        <v>0</v>
      </c>
      <c r="S76" s="38">
        <v>0</v>
      </c>
      <c r="T76" s="37">
        <f>SUMPRODUCT(LTA!J76:AN76,LTA!J$101:AN$101,LTA!J$104:AN$104)</f>
        <v>16.07</v>
      </c>
      <c r="U76" s="37">
        <f>SUMPRODUCT(LTA!J76:AN76,LTA!J$102:AN$102,LTA!J$104:AN$104)</f>
        <v>109.22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25.6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11.092378013608041</v>
      </c>
      <c r="AD76">
        <f t="shared" si="4"/>
        <v>899.70069790671005</v>
      </c>
      <c r="AE76">
        <f>'IDT-1'!C76</f>
        <v>0</v>
      </c>
      <c r="AF76" s="24"/>
      <c r="AG76">
        <f t="shared" si="5"/>
        <v>899.70069790671005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-54</v>
      </c>
      <c r="AM76" s="34">
        <f>RTM_PXI!I76</f>
        <v>0</v>
      </c>
      <c r="AN76" s="34">
        <f>RTM_PXI!O76</f>
        <v>0</v>
      </c>
      <c r="AO76" s="148">
        <f>GDAM_IEX!I76</f>
        <v>9.65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5.24925</v>
      </c>
      <c r="E77">
        <f>GT_NG!Q77</f>
        <v>8.3522820442743928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801.42309357091199</v>
      </c>
      <c r="P77" s="36">
        <v>67.937388028141939</v>
      </c>
      <c r="Q77" s="36">
        <v>22.020000000000003</v>
      </c>
      <c r="R77" s="38">
        <v>0</v>
      </c>
      <c r="S77" s="38">
        <v>0</v>
      </c>
      <c r="T77" s="37">
        <f>SUMPRODUCT(LTA!J77:AN77,LTA!J$101:AN$101,LTA!J$104:AN$104)</f>
        <v>16.170000000000002</v>
      </c>
      <c r="U77" s="37">
        <f>SUMPRODUCT(LTA!J77:AN77,LTA!J$102:AN$102,LTA!J$104:AN$104)</f>
        <v>108.18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28.18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11.113084459581771</v>
      </c>
      <c r="AD77">
        <f t="shared" si="4"/>
        <v>910.17892918374662</v>
      </c>
      <c r="AE77">
        <f>'IDT-1'!C77</f>
        <v>0</v>
      </c>
      <c r="AF77" s="24"/>
      <c r="AG77">
        <f t="shared" si="5"/>
        <v>910.17892918374662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-50</v>
      </c>
      <c r="AM77" s="34">
        <f>RTM_PXI!I77</f>
        <v>0</v>
      </c>
      <c r="AN77" s="34">
        <f>RTM_PXI!O77</f>
        <v>0</v>
      </c>
      <c r="AO77" s="148">
        <f>GDAM_IEX!I77</f>
        <v>8.7799999999999994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5.24925</v>
      </c>
      <c r="E78">
        <f>GT_NG!Q78</f>
        <v>8.3522820442743928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803.98210514710263</v>
      </c>
      <c r="P78" s="36">
        <v>67.937388028141939</v>
      </c>
      <c r="Q78" s="36">
        <v>22.020000000000003</v>
      </c>
      <c r="R78" s="38">
        <v>0</v>
      </c>
      <c r="S78" s="38">
        <v>0</v>
      </c>
      <c r="T78" s="37">
        <f>SUMPRODUCT(LTA!J78:AN78,LTA!J$101:AN$101,LTA!J$104:AN$104)</f>
        <v>16.29</v>
      </c>
      <c r="U78" s="37">
        <f>SUMPRODUCT(LTA!J78:AN78,LTA!J$102:AN$102,LTA!J$104:AN$104)</f>
        <v>108.18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22.86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11.150353418620881</v>
      </c>
      <c r="AD78">
        <f t="shared" si="4"/>
        <v>898.51067180089785</v>
      </c>
      <c r="AE78">
        <f>'IDT-1'!C78</f>
        <v>0</v>
      </c>
      <c r="AF78" s="24"/>
      <c r="AG78">
        <f t="shared" si="5"/>
        <v>898.51067180089785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-58</v>
      </c>
      <c r="AM78" s="34">
        <f>RTM_PXI!I78</f>
        <v>0</v>
      </c>
      <c r="AN78" s="34">
        <f>RTM_PXI!O78</f>
        <v>0</v>
      </c>
      <c r="AO78" s="148">
        <f>GDAM_IEX!I78</f>
        <v>7.79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5.24925</v>
      </c>
      <c r="E79">
        <f>GT_NG!Q79</f>
        <v>8.3522820442743928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786.6392363110225</v>
      </c>
      <c r="P79" s="36">
        <v>67.937388028141939</v>
      </c>
      <c r="Q79" s="36">
        <v>22.020000000000003</v>
      </c>
      <c r="R79" s="38">
        <v>0</v>
      </c>
      <c r="S79" s="38">
        <v>0</v>
      </c>
      <c r="T79" s="37">
        <f>SUMPRODUCT(LTA!J79:AN79,LTA!J$101:AN$101,LTA!J$104:AN$104)</f>
        <v>16.399999999999999</v>
      </c>
      <c r="U79" s="37">
        <f>SUMPRODUCT(LTA!J79:AN79,LTA!J$102:AN$102,LTA!J$104:AN$104)</f>
        <v>108.18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40.119999999999997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11.26711605537159</v>
      </c>
      <c r="AD79">
        <f t="shared" si="4"/>
        <v>890.20104032806728</v>
      </c>
      <c r="AE79">
        <f>'IDT-1'!C79</f>
        <v>0</v>
      </c>
      <c r="AF79" s="24"/>
      <c r="AG79">
        <f t="shared" si="5"/>
        <v>890.20104032806728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-69</v>
      </c>
      <c r="AM79" s="34">
        <f>RTM_PXI!I79</f>
        <v>0</v>
      </c>
      <c r="AN79" s="34">
        <f>RTM_PXI!O79</f>
        <v>0</v>
      </c>
      <c r="AO79" s="148">
        <f>GDAM_IEX!I79</f>
        <v>10.57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5.24925</v>
      </c>
      <c r="E80">
        <f>GT_NG!Q80</f>
        <v>8.3522820442743928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757.17059477660393</v>
      </c>
      <c r="P80" s="36">
        <v>67.937388028141939</v>
      </c>
      <c r="Q80" s="36">
        <v>22.020000000000003</v>
      </c>
      <c r="R80" s="38">
        <v>0</v>
      </c>
      <c r="S80" s="38">
        <v>0</v>
      </c>
      <c r="T80" s="37">
        <f>SUMPRODUCT(LTA!J80:AN80,LTA!J$101:AN$101,LTA!J$104:AN$104)</f>
        <v>16.510000000000002</v>
      </c>
      <c r="U80" s="37">
        <f>SUMPRODUCT(LTA!J80:AN80,LTA!J$102:AN$102,LTA!J$104:AN$104)</f>
        <v>108.18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47.05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10.937057785159359</v>
      </c>
      <c r="AD80">
        <f t="shared" si="4"/>
        <v>885.3824570638609</v>
      </c>
      <c r="AE80">
        <f>'IDT-1'!C80</f>
        <v>0</v>
      </c>
      <c r="AF80" s="24"/>
      <c r="AG80">
        <f t="shared" si="5"/>
        <v>885.3824570638609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-52</v>
      </c>
      <c r="AM80" s="34">
        <f>RTM_PXI!I80</f>
        <v>0</v>
      </c>
      <c r="AN80" s="34">
        <f>RTM_PXI!O80</f>
        <v>0</v>
      </c>
      <c r="AO80" s="148">
        <f>GDAM_IEX!I80</f>
        <v>10.85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5.24925</v>
      </c>
      <c r="E81">
        <f>GT_NG!Q81</f>
        <v>8.3522820442743928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741.16975128274339</v>
      </c>
      <c r="P81" s="36">
        <v>67.937388028141939</v>
      </c>
      <c r="Q81" s="36">
        <v>22.020000000000003</v>
      </c>
      <c r="R81" s="38">
        <v>0</v>
      </c>
      <c r="S81" s="38">
        <v>0</v>
      </c>
      <c r="T81" s="37">
        <f>SUMPRODUCT(LTA!J81:AN81,LTA!J$101:AN$101,LTA!J$104:AN$104)</f>
        <v>30.11</v>
      </c>
      <c r="U81" s="37">
        <f>SUMPRODUCT(LTA!J81:AN81,LTA!J$102:AN$102,LTA!J$104:AN$104)</f>
        <v>108.18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43.71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11.069138277059823</v>
      </c>
      <c r="AD81">
        <f t="shared" si="4"/>
        <v>880.88953307810004</v>
      </c>
      <c r="AE81">
        <f>'IDT-1'!C81</f>
        <v>0</v>
      </c>
      <c r="AF81" s="24"/>
      <c r="AG81">
        <f t="shared" si="5"/>
        <v>880.88953307810004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-62</v>
      </c>
      <c r="AM81" s="34">
        <f>RTM_PXI!I81</f>
        <v>0</v>
      </c>
      <c r="AN81" s="34">
        <f>RTM_PXI!O81</f>
        <v>0</v>
      </c>
      <c r="AO81" s="148">
        <f>GDAM_IEX!I81</f>
        <v>22.23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5.24925</v>
      </c>
      <c r="E82">
        <f>GT_NG!Q82</f>
        <v>8.3522820442743928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737.37795568538331</v>
      </c>
      <c r="P82" s="36">
        <v>67.937388028141939</v>
      </c>
      <c r="Q82" s="36">
        <v>22.020000000000003</v>
      </c>
      <c r="R82" s="38">
        <v>0</v>
      </c>
      <c r="S82" s="38">
        <v>0</v>
      </c>
      <c r="T82" s="37">
        <f>SUMPRODUCT(LTA!J82:AN82,LTA!J$101:AN$101,LTA!J$104:AN$104)</f>
        <v>30.38</v>
      </c>
      <c r="U82" s="37">
        <f>SUMPRODUCT(LTA!J82:AN82,LTA!J$102:AN$102,LTA!J$104:AN$104)</f>
        <v>108.18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35.86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10.992670351766888</v>
      </c>
      <c r="AD82">
        <f t="shared" si="4"/>
        <v>869.85420540603275</v>
      </c>
      <c r="AE82">
        <f>'IDT-1'!C82</f>
        <v>0</v>
      </c>
      <c r="AF82" s="24"/>
      <c r="AG82">
        <f t="shared" si="5"/>
        <v>869.85420540603275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-63</v>
      </c>
      <c r="AM82" s="34">
        <f>RTM_PXI!I82</f>
        <v>0</v>
      </c>
      <c r="AN82" s="34">
        <f>RTM_PXI!O82</f>
        <v>0</v>
      </c>
      <c r="AO82" s="148">
        <f>GDAM_IEX!I82</f>
        <v>23.49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5.24925</v>
      </c>
      <c r="E83">
        <f>GT_NG!Q83</f>
        <v>8.3522820442743928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737.37795568538331</v>
      </c>
      <c r="P83" s="36">
        <v>67.937388028141939</v>
      </c>
      <c r="Q83" s="36">
        <v>22.020000000000003</v>
      </c>
      <c r="R83" s="38">
        <v>0</v>
      </c>
      <c r="S83" s="38">
        <v>0</v>
      </c>
      <c r="T83" s="37">
        <f>SUMPRODUCT(LTA!J83:AN83,LTA!J$101:AN$101,LTA!J$104:AN$104)</f>
        <v>31.22</v>
      </c>
      <c r="U83" s="37">
        <f>SUMPRODUCT(LTA!J83:AN83,LTA!J$102:AN$102,LTA!J$104:AN$104)</f>
        <v>112.94000000000001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10.134554780972211</v>
      </c>
      <c r="AD83">
        <f t="shared" si="4"/>
        <v>864.96232097682741</v>
      </c>
      <c r="AE83">
        <f>'IDT-1'!C83</f>
        <v>0</v>
      </c>
      <c r="AF83" s="24"/>
      <c r="AG83">
        <f t="shared" si="5"/>
        <v>864.96232097682741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-115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5.24925</v>
      </c>
      <c r="E84">
        <f>GT_NG!Q84</f>
        <v>8.3522820442743928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737.37795568538331</v>
      </c>
      <c r="P84" s="36">
        <v>67.937388028141939</v>
      </c>
      <c r="Q84" s="36">
        <v>22.020000000000003</v>
      </c>
      <c r="R84" s="38">
        <v>0</v>
      </c>
      <c r="S84" s="38">
        <v>0</v>
      </c>
      <c r="T84" s="37">
        <f>SUMPRODUCT(LTA!J84:AN84,LTA!J$101:AN$101,LTA!J$104:AN$104)</f>
        <v>31.79</v>
      </c>
      <c r="U84" s="37">
        <f>SUMPRODUCT(LTA!J84:AN84,LTA!J$102:AN$102,LTA!J$104:AN$104)</f>
        <v>113.76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10.273298146845548</v>
      </c>
      <c r="AD84">
        <f t="shared" si="4"/>
        <v>851.21357761095419</v>
      </c>
      <c r="AE84">
        <f>'IDT-1'!C84</f>
        <v>0</v>
      </c>
      <c r="AF84" s="24"/>
      <c r="AG84">
        <f t="shared" si="5"/>
        <v>851.21357761095419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-130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5.24925</v>
      </c>
      <c r="E85">
        <f>GT_NG!Q85</f>
        <v>8.3522820442743928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729.67069537182874</v>
      </c>
      <c r="P85" s="36">
        <v>65.97</v>
      </c>
      <c r="Q85" s="36">
        <v>21.38</v>
      </c>
      <c r="R85" s="38">
        <v>0</v>
      </c>
      <c r="S85" s="38">
        <v>0</v>
      </c>
      <c r="T85" s="37">
        <f>SUMPRODUCT(LTA!J85:AN85,LTA!J$101:AN$101,LTA!J$104:AN$104)</f>
        <v>32.71</v>
      </c>
      <c r="U85" s="37">
        <f>SUMPRODUCT(LTA!J85:AN85,LTA!J$102:AN$102,LTA!J$104:AN$104)</f>
        <v>114.87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10.36465909754819</v>
      </c>
      <c r="AD85">
        <f t="shared" si="4"/>
        <v>823.83756831855499</v>
      </c>
      <c r="AE85">
        <f>'IDT-1'!C85</f>
        <v>0</v>
      </c>
      <c r="AF85" s="24"/>
      <c r="AG85">
        <f t="shared" si="5"/>
        <v>823.83756831855499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-149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5.24925</v>
      </c>
      <c r="E86">
        <f>GT_NG!Q86</f>
        <v>8.3522820442743928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729.67069537182874</v>
      </c>
      <c r="P86" s="36">
        <v>65.97</v>
      </c>
      <c r="Q86" s="36">
        <v>21.38</v>
      </c>
      <c r="R86" s="38">
        <v>0</v>
      </c>
      <c r="S86" s="38">
        <v>0</v>
      </c>
      <c r="T86" s="37">
        <f>SUMPRODUCT(LTA!J86:AN86,LTA!J$101:AN$101,LTA!J$104:AN$104)</f>
        <v>33.44</v>
      </c>
      <c r="U86" s="37">
        <f>SUMPRODUCT(LTA!J86:AN86,LTA!J$102:AN$102,LTA!J$104:AN$104)</f>
        <v>115.65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10.402756570722858</v>
      </c>
      <c r="AD86">
        <f t="shared" si="4"/>
        <v>822.30947084538025</v>
      </c>
      <c r="AE86">
        <f>'IDT-1'!C86</f>
        <v>0</v>
      </c>
      <c r="AF86" s="24"/>
      <c r="AG86">
        <f t="shared" si="5"/>
        <v>822.30947084538025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-152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5.24925</v>
      </c>
      <c r="E87">
        <f>GT_NG!Q87</f>
        <v>8.3522820442743928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636.77413609585028</v>
      </c>
      <c r="P87" s="36">
        <v>65.97</v>
      </c>
      <c r="Q87" s="36">
        <v>21.38</v>
      </c>
      <c r="R87" s="38">
        <v>0</v>
      </c>
      <c r="S87" s="38">
        <v>0</v>
      </c>
      <c r="T87" s="37">
        <f>SUMPRODUCT(LTA!J87:AN87,LTA!J$101:AN$101,LTA!J$104:AN$104)</f>
        <v>33.369999999999997</v>
      </c>
      <c r="U87" s="37">
        <f>SUMPRODUCT(LTA!J87:AN87,LTA!J$102:AN$102,LTA!J$104:AN$104)</f>
        <v>115.96000000000001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8.3460082335952794</v>
      </c>
      <c r="AD87">
        <f t="shared" si="4"/>
        <v>862.7096599065294</v>
      </c>
      <c r="AE87">
        <f>'IDT-1'!C87</f>
        <v>-30</v>
      </c>
      <c r="AF87" s="24"/>
      <c r="AG87">
        <f t="shared" si="5"/>
        <v>832.7096599065294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-11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5.24925</v>
      </c>
      <c r="E88">
        <f>GT_NG!Q88</f>
        <v>8.3522820442743928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636.77413609585028</v>
      </c>
      <c r="P88" s="36">
        <v>65.97</v>
      </c>
      <c r="Q88" s="36">
        <v>21.38</v>
      </c>
      <c r="R88" s="38">
        <v>0</v>
      </c>
      <c r="S88" s="38">
        <v>0</v>
      </c>
      <c r="T88" s="37">
        <f>SUMPRODUCT(LTA!J88:AN88,LTA!J$101:AN$101,LTA!J$104:AN$104)</f>
        <v>33.18</v>
      </c>
      <c r="U88" s="37">
        <f>SUMPRODUCT(LTA!J88:AN88,LTA!J$102:AN$102,LTA!J$104:AN$104)</f>
        <v>116.12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-40</v>
      </c>
      <c r="AA88" s="75">
        <f>STOA!I88</f>
        <v>0</v>
      </c>
      <c r="AB88" s="75">
        <f>-STOA!O88</f>
        <v>-50</v>
      </c>
      <c r="AC88">
        <f t="shared" si="3"/>
        <v>8.6846025425908415</v>
      </c>
      <c r="AD88">
        <f t="shared" si="4"/>
        <v>822.34106559753377</v>
      </c>
      <c r="AE88">
        <f>'IDT-1'!C88</f>
        <v>0</v>
      </c>
      <c r="AF88" s="24"/>
      <c r="AG88">
        <f t="shared" si="5"/>
        <v>822.34106559753377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-11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5.365899999999999</v>
      </c>
      <c r="E89">
        <f>GT_NG!Q89</f>
        <v>7.6331846565566455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47.410000000000004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636.77847609322373</v>
      </c>
      <c r="P89" s="36">
        <v>65.3</v>
      </c>
      <c r="Q89" s="36">
        <v>21.162465338459747</v>
      </c>
      <c r="R89" s="38">
        <v>0</v>
      </c>
      <c r="S89" s="38">
        <v>0</v>
      </c>
      <c r="T89" s="37">
        <f>SUMPRODUCT(LTA!J89:AN89,LTA!J$101:AN$101,LTA!J$104:AN$104)</f>
        <v>35.11</v>
      </c>
      <c r="U89" s="37">
        <f>SUMPRODUCT(LTA!J89:AN89,LTA!J$102:AN$102,LTA!J$104:AN$104)</f>
        <v>97.15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-35</v>
      </c>
      <c r="AA89" s="75">
        <f>STOA!I89</f>
        <v>0</v>
      </c>
      <c r="AB89" s="75">
        <f>-STOA!O89</f>
        <v>-50</v>
      </c>
      <c r="AC89">
        <f t="shared" si="3"/>
        <v>8.6593561997785695</v>
      </c>
      <c r="AD89">
        <f t="shared" si="4"/>
        <v>793.2506698884614</v>
      </c>
      <c r="AE89">
        <f>'IDT-1'!C89</f>
        <v>0</v>
      </c>
      <c r="AF89" s="24"/>
      <c r="AG89">
        <f t="shared" si="5"/>
        <v>793.2506698884614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-29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5.365899999999999</v>
      </c>
      <c r="E90">
        <f>GT_NG!Q90</f>
        <v>6.9042060645582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47.410000000000004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636.77836013864192</v>
      </c>
      <c r="P90" s="36">
        <v>65.3</v>
      </c>
      <c r="Q90" s="36">
        <v>21.162465338459747</v>
      </c>
      <c r="R90" s="38">
        <v>0</v>
      </c>
      <c r="S90" s="38">
        <v>0</v>
      </c>
      <c r="T90" s="37">
        <f>SUMPRODUCT(LTA!J90:AN90,LTA!J$101:AN$101,LTA!J$104:AN$104)</f>
        <v>35.04</v>
      </c>
      <c r="U90" s="37">
        <f>SUMPRODUCT(LTA!J90:AN90,LTA!J$102:AN$102,LTA!J$104:AN$104)</f>
        <v>97.15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-45</v>
      </c>
      <c r="AA90" s="75">
        <f>STOA!I90</f>
        <v>0</v>
      </c>
      <c r="AB90" s="75">
        <f>-STOA!O90</f>
        <v>-50</v>
      </c>
      <c r="AC90">
        <f t="shared" si="3"/>
        <v>8.88983622188419</v>
      </c>
      <c r="AD90">
        <f t="shared" si="4"/>
        <v>764.2210953197756</v>
      </c>
      <c r="AE90">
        <f>'IDT-1'!C90</f>
        <v>0</v>
      </c>
      <c r="AF90" s="24"/>
      <c r="AG90">
        <f t="shared" si="5"/>
        <v>764.2210953197756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-47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5.365899999999999</v>
      </c>
      <c r="E91">
        <f>GT_NG!Q91</f>
        <v>6.9042060645582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48.433689877521353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637.04804175655772</v>
      </c>
      <c r="P91" s="36">
        <v>43.249999999999993</v>
      </c>
      <c r="Q91" s="36">
        <v>10.57</v>
      </c>
      <c r="R91" s="38">
        <v>0</v>
      </c>
      <c r="S91" s="38">
        <v>0</v>
      </c>
      <c r="T91" s="37">
        <f>SUMPRODUCT(LTA!J91:AN91,LTA!J$101:AN$101,LTA!J$104:AN$104)</f>
        <v>40.07</v>
      </c>
      <c r="U91" s="37">
        <f>SUMPRODUCT(LTA!J91:AN91,LTA!J$102:AN$102,LTA!J$104:AN$104)</f>
        <v>71.41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8.5498734358617767</v>
      </c>
      <c r="AD91">
        <f t="shared" si="4"/>
        <v>701.01196426277556</v>
      </c>
      <c r="AE91">
        <f>'IDT-1'!C91</f>
        <v>0</v>
      </c>
      <c r="AF91" s="24"/>
      <c r="AG91">
        <f t="shared" si="5"/>
        <v>701.01196426277556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-78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5.365899999999999</v>
      </c>
      <c r="E92">
        <f>GT_NG!Q92</f>
        <v>6.9042060645582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48.433689877521353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641.11001025921098</v>
      </c>
      <c r="P92" s="36">
        <v>43.249999999999993</v>
      </c>
      <c r="Q92" s="36">
        <v>10.57</v>
      </c>
      <c r="R92" s="38">
        <v>0</v>
      </c>
      <c r="S92" s="38">
        <v>0</v>
      </c>
      <c r="T92" s="37">
        <f>SUMPRODUCT(LTA!J92:AN92,LTA!J$101:AN$101,LTA!J$104:AN$104)</f>
        <v>39.96</v>
      </c>
      <c r="U92" s="37">
        <f>SUMPRODUCT(LTA!J92:AN92,LTA!J$102:AN$102,LTA!J$104:AN$104)</f>
        <v>71.38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8.7607122835067344</v>
      </c>
      <c r="AD92">
        <f t="shared" si="4"/>
        <v>683.7230939177839</v>
      </c>
      <c r="AE92">
        <f>'IDT-1'!C92</f>
        <v>0</v>
      </c>
      <c r="AF92" s="24"/>
      <c r="AG92">
        <f t="shared" si="5"/>
        <v>683.7230939177839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-99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5.365899999999999</v>
      </c>
      <c r="E93">
        <f>GT_NG!Q93</f>
        <v>6.9042060645582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48.433689877521353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641.11001025921098</v>
      </c>
      <c r="P93" s="36">
        <v>43.249999999999993</v>
      </c>
      <c r="Q93" s="36">
        <v>16.14</v>
      </c>
      <c r="R93" s="38">
        <v>0</v>
      </c>
      <c r="S93" s="38">
        <v>0</v>
      </c>
      <c r="T93" s="37">
        <f>SUMPRODUCT(LTA!J93:AN93,LTA!J$101:AN$101,LTA!J$104:AN$104)</f>
        <v>39.85</v>
      </c>
      <c r="U93" s="37">
        <f>SUMPRODUCT(LTA!J93:AN93,LTA!J$102:AN$102,LTA!J$104:AN$104)</f>
        <v>71.36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8.8741775453058462</v>
      </c>
      <c r="AD93">
        <f t="shared" si="4"/>
        <v>681.04962865598463</v>
      </c>
      <c r="AE93">
        <f>'IDT-1'!C93</f>
        <v>0</v>
      </c>
      <c r="AF93" s="24"/>
      <c r="AG93">
        <f t="shared" si="5"/>
        <v>681.04962865598463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-107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5.365899999999999</v>
      </c>
      <c r="E94">
        <f>GT_NG!Q94</f>
        <v>6.9042060645582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48.433689877521353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626.41630894918217</v>
      </c>
      <c r="P94" s="36">
        <v>32.68</v>
      </c>
      <c r="Q94" s="36">
        <v>10.57</v>
      </c>
      <c r="R94" s="38">
        <v>0</v>
      </c>
      <c r="S94" s="38">
        <v>0</v>
      </c>
      <c r="T94" s="37">
        <f>SUMPRODUCT(LTA!J94:AN94,LTA!J$101:AN$101,LTA!J$104:AN$104)</f>
        <v>39.700000000000003</v>
      </c>
      <c r="U94" s="37">
        <f>SUMPRODUCT(LTA!J94:AN94,LTA!J$102:AN$102,LTA!J$104:AN$104)</f>
        <v>71.239999999999995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-16</v>
      </c>
      <c r="AA94" s="75">
        <f>STOA!I94</f>
        <v>0</v>
      </c>
      <c r="AB94" s="75">
        <f>-STOA!O94</f>
        <v>-75.489999999999995</v>
      </c>
      <c r="AC94">
        <f t="shared" si="3"/>
        <v>8.9348104478473882</v>
      </c>
      <c r="AD94">
        <f t="shared" si="4"/>
        <v>611.8852944434143</v>
      </c>
      <c r="AE94">
        <f>'IDT-1'!C94</f>
        <v>0</v>
      </c>
      <c r="AF94" s="24"/>
      <c r="AG94">
        <f t="shared" si="5"/>
        <v>611.8852944434143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-129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5.365899999999999</v>
      </c>
      <c r="E95">
        <f>GT_NG!Q95</f>
        <v>6.9042060645582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48.433689877521353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620.24701802876552</v>
      </c>
      <c r="P95" s="36">
        <v>32.68</v>
      </c>
      <c r="Q95" s="36">
        <v>10.57</v>
      </c>
      <c r="R95" s="38">
        <v>0</v>
      </c>
      <c r="S95" s="38">
        <v>0</v>
      </c>
      <c r="T95" s="37">
        <f>SUMPRODUCT(LTA!J95:AN95,LTA!J$101:AN$101,LTA!J$104:AN$104)</f>
        <v>33.44</v>
      </c>
      <c r="U95" s="37">
        <f>SUMPRODUCT(LTA!J95:AN95,LTA!J$102:AN$102,LTA!J$104:AN$104)</f>
        <v>70.789999999999992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-75.489999999999995</v>
      </c>
      <c r="AC95">
        <f t="shared" si="3"/>
        <v>8.5555473569194387</v>
      </c>
      <c r="AD95">
        <f>SUM(B95:AB95,AI95:AT95)-AC95</f>
        <v>631.38526661392564</v>
      </c>
      <c r="AE95">
        <f>'IDT-1'!C95</f>
        <v>0</v>
      </c>
      <c r="AF95" s="24"/>
      <c r="AG95">
        <f t="shared" si="5"/>
        <v>631.38526661392564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-113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5.365899999999999</v>
      </c>
      <c r="E96">
        <f>GT_NG!Q96</f>
        <v>6.9042060645582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48.433689877521353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620.24701802876552</v>
      </c>
      <c r="P96" s="36">
        <v>32.68</v>
      </c>
      <c r="Q96" s="36">
        <v>10.57</v>
      </c>
      <c r="R96" s="38">
        <v>0</v>
      </c>
      <c r="S96" s="38">
        <v>0</v>
      </c>
      <c r="T96" s="37">
        <f>SUMPRODUCT(LTA!J96:AN96,LTA!J$101:AN$101,LTA!J$104:AN$104)</f>
        <v>33.04</v>
      </c>
      <c r="U96" s="37">
        <f>SUMPRODUCT(LTA!J96:AN96,LTA!J$102:AN$102,LTA!J$104:AN$104)</f>
        <v>70.449999999999989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-75.489999999999995</v>
      </c>
      <c r="AC96">
        <f t="shared" si="3"/>
        <v>8.8119372463909986</v>
      </c>
      <c r="AD96">
        <f t="shared" si="4"/>
        <v>599.38887672445401</v>
      </c>
      <c r="AE96">
        <f>'IDT-1'!C96</f>
        <v>0</v>
      </c>
      <c r="AF96" s="24"/>
      <c r="AG96">
        <f t="shared" si="5"/>
        <v>599.38887672445401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-144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5.365899999999999</v>
      </c>
      <c r="E97">
        <f>GT_NG!Q97</f>
        <v>6.9042060645582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48.433689877521353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620.24761736607695</v>
      </c>
      <c r="P97" s="36">
        <v>32.68</v>
      </c>
      <c r="Q97" s="36">
        <v>10.57</v>
      </c>
      <c r="R97" s="38">
        <v>0</v>
      </c>
      <c r="S97" s="38">
        <v>0</v>
      </c>
      <c r="T97" s="37">
        <f>SUMPRODUCT(LTA!J97:AN97,LTA!J$101:AN$101,LTA!J$104:AN$104)</f>
        <v>32.44</v>
      </c>
      <c r="U97" s="37">
        <f>SUMPRODUCT(LTA!J97:AN97,LTA!J$102:AN$102,LTA!J$104:AN$104)</f>
        <v>70.08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-23</v>
      </c>
      <c r="AA97" s="75">
        <f>STOA!I97</f>
        <v>0</v>
      </c>
      <c r="AB97" s="75">
        <f>-STOA!O97</f>
        <v>-75.489999999999995</v>
      </c>
      <c r="AC97">
        <f t="shared" si="3"/>
        <v>8.9478039621475283</v>
      </c>
      <c r="AD97">
        <f t="shared" si="4"/>
        <v>581.28360934600892</v>
      </c>
      <c r="AE97">
        <f>'IDT-1'!C97</f>
        <v>-13.971</v>
      </c>
      <c r="AF97" s="24"/>
      <c r="AG97">
        <f t="shared" si="5"/>
        <v>567.31260934600891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-138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5.365899999999999</v>
      </c>
      <c r="E98">
        <f>GT_NG!Q98</f>
        <v>6.9042060645582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48.433689877521353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620.2476785357843</v>
      </c>
      <c r="P98" s="36">
        <v>32.68</v>
      </c>
      <c r="Q98" s="36">
        <v>10.57</v>
      </c>
      <c r="R98" s="38">
        <v>0</v>
      </c>
      <c r="S98" s="38">
        <v>0</v>
      </c>
      <c r="T98" s="37">
        <f>SUMPRODUCT(LTA!J98:AN98,LTA!J$101:AN$101,LTA!J$104:AN$104)</f>
        <v>31.9</v>
      </c>
      <c r="U98" s="37">
        <f>SUMPRODUCT(LTA!J98:AN98,LTA!J$102:AN$102,LTA!J$104:AN$104)</f>
        <v>70.08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-73</v>
      </c>
      <c r="AA98" s="75">
        <f>STOA!I98</f>
        <v>0</v>
      </c>
      <c r="AB98" s="75">
        <f>-STOA!O98</f>
        <v>-75.489999999999995</v>
      </c>
      <c r="AC98">
        <f t="shared" si="3"/>
        <v>9.3075282581433001</v>
      </c>
      <c r="AD98">
        <f t="shared" si="4"/>
        <v>537.38394621972054</v>
      </c>
      <c r="AE98">
        <f>'IDT-1'!C98</f>
        <v>0</v>
      </c>
      <c r="AF98" s="24"/>
      <c r="AG98">
        <f t="shared" si="5"/>
        <v>537.38394621972054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-131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0.11717492500000008</v>
      </c>
      <c r="E99">
        <f t="shared" si="6"/>
        <v>8.5860127341652659E-2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1.2380723797550417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15.439979546846859</v>
      </c>
      <c r="P99" s="36">
        <f t="shared" si="6"/>
        <v>1.4788933229186196</v>
      </c>
      <c r="Q99" s="36">
        <f t="shared" si="6"/>
        <v>0.44292873266922961</v>
      </c>
      <c r="R99" s="38">
        <f t="shared" si="6"/>
        <v>0.24477104989538806</v>
      </c>
      <c r="S99" s="38">
        <f t="shared" si="6"/>
        <v>0</v>
      </c>
      <c r="T99" s="37">
        <f t="shared" si="6"/>
        <v>1.8648549999999993</v>
      </c>
      <c r="U99" s="37">
        <f t="shared" si="6"/>
        <v>2.3003975000000016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0.10479000000000001</v>
      </c>
      <c r="Z99" s="34">
        <f t="shared" si="6"/>
        <v>-1.6646575000000001</v>
      </c>
      <c r="AA99" s="75">
        <f t="shared" si="6"/>
        <v>0.19224000000000002</v>
      </c>
      <c r="AB99" s="75">
        <f t="shared" si="6"/>
        <v>-2.6539199999999998</v>
      </c>
      <c r="AC99">
        <f t="shared" si="6"/>
        <v>0.24553157736919384</v>
      </c>
      <c r="AD99">
        <f t="shared" si="6"/>
        <v>18.026466007057593</v>
      </c>
      <c r="AE99">
        <f t="shared" si="6"/>
        <v>-6.8732000000000001E-2</v>
      </c>
      <c r="AG99">
        <f t="shared" si="6"/>
        <v>17.957734007057592</v>
      </c>
      <c r="AI99">
        <f t="shared" si="6"/>
        <v>0</v>
      </c>
      <c r="AJ99">
        <f t="shared" si="6"/>
        <v>0</v>
      </c>
      <c r="AK99">
        <f t="shared" si="6"/>
        <v>3.79875E-2</v>
      </c>
      <c r="AL99">
        <f t="shared" si="6"/>
        <v>-1.1372500000000001</v>
      </c>
      <c r="AM99">
        <f t="shared" si="6"/>
        <v>0</v>
      </c>
      <c r="AN99">
        <f t="shared" si="6"/>
        <v>0</v>
      </c>
      <c r="AO99">
        <f t="shared" si="6"/>
        <v>0.17987500000000003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45313</v>
      </c>
      <c r="B1" s="216"/>
      <c r="C1" s="216"/>
      <c r="D1" s="226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7" t="s">
        <v>143</v>
      </c>
      <c r="Q1" s="227" t="s">
        <v>144</v>
      </c>
      <c r="R1" s="225" t="s">
        <v>314</v>
      </c>
      <c r="S1" s="225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  <c r="AS1" s="223" t="s">
        <v>525</v>
      </c>
      <c r="AT1" s="223" t="s">
        <v>526</v>
      </c>
    </row>
    <row r="2" spans="1:46">
      <c r="A2" s="25" t="s">
        <v>44</v>
      </c>
      <c r="B2" s="216"/>
      <c r="C2" s="216"/>
      <c r="D2" s="22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S2" s="223"/>
      <c r="AT2" s="223"/>
    </row>
    <row r="3" spans="1:46">
      <c r="A3" t="s">
        <v>45</v>
      </c>
      <c r="D3">
        <f>TWEPL!R3</f>
        <v>6.4693499999999995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40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365.38826371608485</v>
      </c>
      <c r="P3" s="36">
        <v>19.22</v>
      </c>
      <c r="Q3" s="36">
        <v>7.69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303.64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1.37</v>
      </c>
      <c r="AB3" s="75">
        <f>-STOA!P3</f>
        <v>0</v>
      </c>
      <c r="AC3">
        <f>SUMIF(B3:AB3,"&gt;0")*$AC$2-SUMIF(B3:AB3,"&lt;0")*($AC$2/(1-$AC$2))+SUMIF(AI3:AR3,"&gt;0")*$AC$2-SUMIF(AI3:AR3,"&lt;0")*($AC$2/(1-$AC$2))</f>
        <v>7.2560138414595672</v>
      </c>
      <c r="AD3">
        <f>SUM(B3:AB3,AI3:AT3)-AC3</f>
        <v>756.13159987462541</v>
      </c>
      <c r="AE3">
        <f>'IDT-1'!F3</f>
        <v>0</v>
      </c>
      <c r="AF3" s="24"/>
      <c r="AG3">
        <f>SUM(AD3:AF3)</f>
        <v>756.13159987462541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6.4693499999999995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40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365.28741980555776</v>
      </c>
      <c r="P4" s="36">
        <v>19.22</v>
      </c>
      <c r="Q4" s="36">
        <v>7.69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265.19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-9</v>
      </c>
      <c r="AA4" s="75">
        <f>STOA!J4</f>
        <v>1.37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6.8390040176373583</v>
      </c>
      <c r="AD4">
        <f t="shared" ref="AD4:AD67" si="1">SUM(B4:AB4,AI4:AT4)-AC4</f>
        <v>728.99776578792046</v>
      </c>
      <c r="AE4">
        <f>'IDT-1'!F4</f>
        <v>0</v>
      </c>
      <c r="AF4" s="24"/>
      <c r="AG4">
        <f t="shared" ref="AG4:AG67" si="2">SUM(AD4:AF4)</f>
        <v>728.99776578792046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6.4693499999999995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40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393.3011740826168</v>
      </c>
      <c r="P5" s="36">
        <v>19.22</v>
      </c>
      <c r="Q5" s="36">
        <v>7.69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225.76999999999998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-44</v>
      </c>
      <c r="AA5" s="75">
        <f>STOA!J5</f>
        <v>1.37</v>
      </c>
      <c r="AB5" s="75">
        <f>-STOA!P5</f>
        <v>0</v>
      </c>
      <c r="AC5">
        <f t="shared" si="0"/>
        <v>6.8279031308135458</v>
      </c>
      <c r="AD5">
        <f t="shared" si="1"/>
        <v>707.60262095180337</v>
      </c>
      <c r="AE5">
        <f>'IDT-1'!F5</f>
        <v>0</v>
      </c>
      <c r="AF5" s="24"/>
      <c r="AG5">
        <f t="shared" si="2"/>
        <v>707.60262095180337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6.4693499999999995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40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393.30116222187354</v>
      </c>
      <c r="P6" s="36">
        <v>19.22</v>
      </c>
      <c r="Q6" s="36">
        <v>7.69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225.76999999999998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-70</v>
      </c>
      <c r="AA6" s="75">
        <f>STOA!J6</f>
        <v>1.37</v>
      </c>
      <c r="AB6" s="75">
        <f>-STOA!P6</f>
        <v>0</v>
      </c>
      <c r="AC6">
        <f t="shared" si="0"/>
        <v>7.0650954474801955</v>
      </c>
      <c r="AD6">
        <f t="shared" si="1"/>
        <v>679.36541677439345</v>
      </c>
      <c r="AE6">
        <f>'IDT-1'!F6</f>
        <v>0</v>
      </c>
      <c r="AF6" s="24"/>
      <c r="AG6">
        <f t="shared" si="2"/>
        <v>679.36541677439345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6.4693499999999995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40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393.30116375929231</v>
      </c>
      <c r="P7" s="36">
        <v>19.22</v>
      </c>
      <c r="Q7" s="36">
        <v>7.69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225.76999999999998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-84</v>
      </c>
      <c r="AA7" s="75">
        <f>STOA!J7</f>
        <v>1.37</v>
      </c>
      <c r="AB7" s="75">
        <f>-STOA!P7</f>
        <v>0</v>
      </c>
      <c r="AC7">
        <f t="shared" si="0"/>
        <v>7.209105141717628</v>
      </c>
      <c r="AD7">
        <f t="shared" si="1"/>
        <v>662.22140861757475</v>
      </c>
      <c r="AE7">
        <f>'IDT-1'!F7</f>
        <v>0</v>
      </c>
      <c r="AF7" s="24"/>
      <c r="AG7">
        <f t="shared" si="2"/>
        <v>662.22140861757475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6.4693499999999995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40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393.30118621680793</v>
      </c>
      <c r="P8" s="36">
        <v>19.22</v>
      </c>
      <c r="Q8" s="36">
        <v>7.69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225.76999999999998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-100</v>
      </c>
      <c r="AA8" s="75">
        <f>STOA!J8</f>
        <v>1.37</v>
      </c>
      <c r="AB8" s="75">
        <f>-STOA!P8</f>
        <v>0</v>
      </c>
      <c r="AC8">
        <f t="shared" si="0"/>
        <v>7.3531150116838742</v>
      </c>
      <c r="AD8">
        <f t="shared" si="1"/>
        <v>645.07742120512421</v>
      </c>
      <c r="AE8">
        <f>'IDT-1'!F8</f>
        <v>0</v>
      </c>
      <c r="AF8" s="24"/>
      <c r="AG8">
        <f t="shared" si="2"/>
        <v>645.07742120512421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-11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5.7171000000000003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40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394.48765147546794</v>
      </c>
      <c r="P9" s="36">
        <v>19.22</v>
      </c>
      <c r="Q9" s="36">
        <v>7.69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225.76999999999998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-113</v>
      </c>
      <c r="AA9" s="75">
        <f>STOA!J9</f>
        <v>1.37</v>
      </c>
      <c r="AB9" s="75">
        <f>-STOA!P9</f>
        <v>0</v>
      </c>
      <c r="AC9">
        <f t="shared" si="0"/>
        <v>7.4330028393806185</v>
      </c>
      <c r="AD9">
        <f t="shared" si="1"/>
        <v>636.43174863608738</v>
      </c>
      <c r="AE9">
        <f>'IDT-1'!F9</f>
        <v>0</v>
      </c>
      <c r="AF9" s="24"/>
      <c r="AG9">
        <f t="shared" si="2"/>
        <v>636.43174863608738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5.7171000000000003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40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393.32647099046528</v>
      </c>
      <c r="P10" s="36">
        <v>19.220000000000002</v>
      </c>
      <c r="Q10" s="36">
        <v>7.69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225.76999999999998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-124</v>
      </c>
      <c r="AA10" s="75">
        <f>STOA!J10</f>
        <v>1.37</v>
      </c>
      <c r="AB10" s="75">
        <f>-STOA!P10</f>
        <v>0</v>
      </c>
      <c r="AC10">
        <f t="shared" si="0"/>
        <v>7.5164316582803758</v>
      </c>
      <c r="AD10">
        <f t="shared" si="1"/>
        <v>624.18713933218498</v>
      </c>
      <c r="AE10">
        <f>'IDT-1'!F10</f>
        <v>0</v>
      </c>
      <c r="AF10" s="24"/>
      <c r="AG10">
        <f t="shared" si="2"/>
        <v>624.18713933218498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-7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5.7171000000000003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40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394.03418532638091</v>
      </c>
      <c r="P11" s="36">
        <v>19.220000000000002</v>
      </c>
      <c r="Q11" s="36">
        <v>7.69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225.76999999999998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-134</v>
      </c>
      <c r="AA11" s="75">
        <f>STOA!J11</f>
        <v>1.37</v>
      </c>
      <c r="AB11" s="75">
        <f>-STOA!P11</f>
        <v>0</v>
      </c>
      <c r="AC11">
        <f t="shared" si="0"/>
        <v>7.5477899318767347</v>
      </c>
      <c r="AD11">
        <f t="shared" si="1"/>
        <v>621.86349539450418</v>
      </c>
      <c r="AE11">
        <f>'IDT-1'!F11</f>
        <v>0</v>
      </c>
      <c r="AF11" s="24"/>
      <c r="AG11">
        <f t="shared" si="2"/>
        <v>621.86349539450418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5.7171000000000003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40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394.83456575163029</v>
      </c>
      <c r="P12" s="36">
        <v>19.220000000000002</v>
      </c>
      <c r="Q12" s="36">
        <v>7.69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225.76999999999998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-141</v>
      </c>
      <c r="AA12" s="75">
        <f>STOA!J12</f>
        <v>1.37</v>
      </c>
      <c r="AB12" s="75">
        <f>-STOA!P12</f>
        <v>0</v>
      </c>
      <c r="AC12">
        <f t="shared" si="0"/>
        <v>7.6138112315230524</v>
      </c>
      <c r="AD12">
        <f t="shared" si="1"/>
        <v>615.59785452010726</v>
      </c>
      <c r="AE12">
        <f>'IDT-1'!F12</f>
        <v>0</v>
      </c>
      <c r="AF12" s="24"/>
      <c r="AG12">
        <f t="shared" si="2"/>
        <v>615.59785452010726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5.7171000000000003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40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395.50472382652362</v>
      </c>
      <c r="P13" s="36">
        <v>19.220000000000002</v>
      </c>
      <c r="Q13" s="36">
        <v>7.69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225.76999999999998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-149</v>
      </c>
      <c r="AA13" s="75">
        <f>STOA!J13</f>
        <v>1.37</v>
      </c>
      <c r="AB13" s="75">
        <f>-STOA!P13</f>
        <v>0</v>
      </c>
      <c r="AC13">
        <f t="shared" si="0"/>
        <v>7.7973348715748267</v>
      </c>
      <c r="AD13">
        <f t="shared" si="1"/>
        <v>595.08448895494894</v>
      </c>
      <c r="AE13">
        <f>'IDT-1'!F13</f>
        <v>0</v>
      </c>
      <c r="AF13" s="24"/>
      <c r="AG13">
        <f t="shared" si="2"/>
        <v>595.08448895494894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-13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5.7171000000000003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40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395.85492604860127</v>
      </c>
      <c r="P14" s="36">
        <v>19.220000000000002</v>
      </c>
      <c r="Q14" s="36">
        <v>7.69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225.76999999999998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-155</v>
      </c>
      <c r="AA14" s="75">
        <f>STOA!J14</f>
        <v>1.37</v>
      </c>
      <c r="AB14" s="75">
        <f>-STOA!P14</f>
        <v>0</v>
      </c>
      <c r="AC14">
        <f t="shared" si="0"/>
        <v>7.8426323588647247</v>
      </c>
      <c r="AD14">
        <f t="shared" si="1"/>
        <v>590.38939368973661</v>
      </c>
      <c r="AE14">
        <f>'IDT-1'!F14</f>
        <v>0</v>
      </c>
      <c r="AF14" s="24"/>
      <c r="AG14">
        <f t="shared" si="2"/>
        <v>590.38939368973661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-12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5.7171000000000003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40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404.58084712054381</v>
      </c>
      <c r="P15" s="36">
        <v>19.221738894417804</v>
      </c>
      <c r="Q15" s="36">
        <v>7.69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225.76999999999998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-162</v>
      </c>
      <c r="AA15" s="75">
        <f>STOA!J15</f>
        <v>1.37</v>
      </c>
      <c r="AB15" s="75">
        <f>-STOA!P15</f>
        <v>0</v>
      </c>
      <c r="AC15">
        <f t="shared" si="0"/>
        <v>8.1107813302545999</v>
      </c>
      <c r="AD15">
        <f t="shared" si="1"/>
        <v>575.84890468470712</v>
      </c>
      <c r="AE15">
        <f>'IDT-1'!F15</f>
        <v>0</v>
      </c>
      <c r="AF15" s="24"/>
      <c r="AG15">
        <f t="shared" si="2"/>
        <v>575.84890468470712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-28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5.7171000000000003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40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405.03172314678585</v>
      </c>
      <c r="P16" s="36">
        <v>19.221738894417804</v>
      </c>
      <c r="Q16" s="36">
        <v>7.69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225.76999999999998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-167</v>
      </c>
      <c r="AA16" s="75">
        <f>STOA!J16</f>
        <v>1.37</v>
      </c>
      <c r="AB16" s="75">
        <f>-STOA!P16</f>
        <v>0</v>
      </c>
      <c r="AC16">
        <f t="shared" si="0"/>
        <v>8.1399821620497015</v>
      </c>
      <c r="AD16">
        <f t="shared" si="1"/>
        <v>573.27057987915407</v>
      </c>
      <c r="AE16">
        <f>'IDT-1'!F16</f>
        <v>0</v>
      </c>
      <c r="AF16" s="24"/>
      <c r="AG16">
        <f t="shared" si="2"/>
        <v>573.27057987915407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-26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5.7171000000000003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40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397.40855985059204</v>
      </c>
      <c r="P17" s="36">
        <v>19.221738894417804</v>
      </c>
      <c r="Q17" s="36">
        <v>7.69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225.76999999999998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-169</v>
      </c>
      <c r="AA17" s="75">
        <f>STOA!J17</f>
        <v>1.37</v>
      </c>
      <c r="AB17" s="75">
        <f>-STOA!P17</f>
        <v>0</v>
      </c>
      <c r="AC17">
        <f t="shared" si="0"/>
        <v>8.0166494862874504</v>
      </c>
      <c r="AD17">
        <f t="shared" si="1"/>
        <v>572.7707492587225</v>
      </c>
      <c r="AE17">
        <f>'IDT-1'!F17</f>
        <v>0</v>
      </c>
      <c r="AF17" s="24"/>
      <c r="AG17">
        <f t="shared" si="2"/>
        <v>572.7707492587225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-17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5.7171000000000003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40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397.54802241150026</v>
      </c>
      <c r="P18" s="36">
        <v>19.221738894417804</v>
      </c>
      <c r="Q18" s="36">
        <v>7.69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225.76999999999998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-165</v>
      </c>
      <c r="AA18" s="75">
        <f>STOA!J18</f>
        <v>1.37</v>
      </c>
      <c r="AB18" s="75">
        <f>-STOA!P18</f>
        <v>0</v>
      </c>
      <c r="AC18">
        <f t="shared" si="0"/>
        <v>8.0008786563493004</v>
      </c>
      <c r="AD18">
        <f t="shared" si="1"/>
        <v>574.92598264956882</v>
      </c>
      <c r="AE18">
        <f>'IDT-1'!F18</f>
        <v>0</v>
      </c>
      <c r="AF18" s="24"/>
      <c r="AG18">
        <f t="shared" si="2"/>
        <v>574.92598264956882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-19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5.7171000000000003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40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397.54802241150026</v>
      </c>
      <c r="P19" s="36">
        <v>19.22</v>
      </c>
      <c r="Q19" s="36">
        <v>7.69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225.76999999999998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-163</v>
      </c>
      <c r="AA19" s="75">
        <f>STOA!J19</f>
        <v>1.29</v>
      </c>
      <c r="AB19" s="75">
        <f>-STOA!P19</f>
        <v>0</v>
      </c>
      <c r="AC19">
        <f t="shared" si="0"/>
        <v>7.9324227878370772</v>
      </c>
      <c r="AD19">
        <f t="shared" si="1"/>
        <v>582.91269962366323</v>
      </c>
      <c r="AE19">
        <f>'IDT-1'!F19</f>
        <v>0</v>
      </c>
      <c r="AF19" s="24"/>
      <c r="AG19">
        <f t="shared" si="2"/>
        <v>582.91269962366323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-13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5.7171000000000003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40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397.54802241150026</v>
      </c>
      <c r="P20" s="36">
        <v>19.22</v>
      </c>
      <c r="Q20" s="36">
        <v>7.69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225.76999999999998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-156</v>
      </c>
      <c r="AA20" s="75">
        <f>STOA!J20</f>
        <v>1.29</v>
      </c>
      <c r="AB20" s="75">
        <f>-STOA!P20</f>
        <v>0</v>
      </c>
      <c r="AC20">
        <f t="shared" si="0"/>
        <v>7.8392400528632979</v>
      </c>
      <c r="AD20">
        <f t="shared" si="1"/>
        <v>594.005882358637</v>
      </c>
      <c r="AE20">
        <f>'IDT-1'!F20</f>
        <v>0</v>
      </c>
      <c r="AF20" s="24"/>
      <c r="AG20">
        <f t="shared" si="2"/>
        <v>594.005882358637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-9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5.7171000000000003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40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404.19634992678385</v>
      </c>
      <c r="P21" s="36">
        <v>19.22</v>
      </c>
      <c r="Q21" s="36">
        <v>7.69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221.63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-148</v>
      </c>
      <c r="AA21" s="75">
        <f>STOA!J21</f>
        <v>1.29</v>
      </c>
      <c r="AB21" s="75">
        <f>-STOA!P21</f>
        <v>0</v>
      </c>
      <c r="AC21">
        <f t="shared" si="0"/>
        <v>7.7671272690179016</v>
      </c>
      <c r="AD21">
        <f t="shared" si="1"/>
        <v>607.586322657766</v>
      </c>
      <c r="AE21">
        <f>'IDT-1'!F21</f>
        <v>0</v>
      </c>
      <c r="AF21" s="24"/>
      <c r="AG21">
        <f t="shared" si="2"/>
        <v>607.586322657766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5.7171000000000003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40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404.19634992678385</v>
      </c>
      <c r="P22" s="36">
        <v>19.22</v>
      </c>
      <c r="Q22" s="36">
        <v>7.69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221.63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-132</v>
      </c>
      <c r="AA22" s="75">
        <f>STOA!J22</f>
        <v>1.29</v>
      </c>
      <c r="AB22" s="75">
        <f>-STOA!P22</f>
        <v>0</v>
      </c>
      <c r="AC22">
        <f t="shared" si="0"/>
        <v>7.6231175876947868</v>
      </c>
      <c r="AD22">
        <f t="shared" si="1"/>
        <v>624.73033233908916</v>
      </c>
      <c r="AE22">
        <f>'IDT-1'!F22</f>
        <v>0</v>
      </c>
      <c r="AF22" s="24"/>
      <c r="AG22">
        <f t="shared" si="2"/>
        <v>624.73033233908916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5.7171000000000003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40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373.00608486345169</v>
      </c>
      <c r="P23" s="36">
        <v>19.22</v>
      </c>
      <c r="Q23" s="36">
        <v>7.69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265.14999999999998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-108</v>
      </c>
      <c r="AA23" s="75">
        <f>STOA!J23</f>
        <v>1.29</v>
      </c>
      <c r="AB23" s="75">
        <f>-STOA!P23</f>
        <v>0</v>
      </c>
      <c r="AC23">
        <f t="shared" si="0"/>
        <v>7.565735364389905</v>
      </c>
      <c r="AD23">
        <f t="shared" si="1"/>
        <v>656.11744949906188</v>
      </c>
      <c r="AE23">
        <f>'IDT-1'!F23</f>
        <v>0</v>
      </c>
      <c r="AF23" s="24"/>
      <c r="AG23">
        <f t="shared" si="2"/>
        <v>656.11744949906188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5.7171000000000003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40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379.45831969423136</v>
      </c>
      <c r="P24" s="36">
        <v>19.22</v>
      </c>
      <c r="Q24" s="36">
        <v>7.69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303.59999999999997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-79</v>
      </c>
      <c r="AA24" s="75">
        <f>STOA!J24</f>
        <v>1.29</v>
      </c>
      <c r="AB24" s="75">
        <f>-STOA!P24</f>
        <v>0</v>
      </c>
      <c r="AC24">
        <f t="shared" si="0"/>
        <v>7.9429141369684526</v>
      </c>
      <c r="AD24">
        <f t="shared" si="1"/>
        <v>700.64250555726301</v>
      </c>
      <c r="AE24">
        <f>'IDT-1'!F24</f>
        <v>0</v>
      </c>
      <c r="AF24" s="24"/>
      <c r="AG24">
        <f t="shared" si="2"/>
        <v>700.64250555726301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-39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5.7171000000000003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40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489.10150148899385</v>
      </c>
      <c r="P25" s="36">
        <v>48.06</v>
      </c>
      <c r="Q25" s="36">
        <v>7.6900000000000022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343.24999999999994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-301</v>
      </c>
      <c r="AA25" s="75">
        <f>STOA!J25</f>
        <v>1.29</v>
      </c>
      <c r="AB25" s="75">
        <f>-STOA!P25</f>
        <v>0</v>
      </c>
      <c r="AC25">
        <f t="shared" si="0"/>
        <v>11.417350727699159</v>
      </c>
      <c r="AD25">
        <f t="shared" si="1"/>
        <v>743.24125076129485</v>
      </c>
      <c r="AE25">
        <f>'IDT-1'!F25</f>
        <v>0</v>
      </c>
      <c r="AF25" s="24"/>
      <c r="AG25">
        <f t="shared" si="2"/>
        <v>743.24125076129485</v>
      </c>
      <c r="AI25" s="34">
        <f>PXIL!J25</f>
        <v>0</v>
      </c>
      <c r="AJ25" s="34">
        <f>PXIL!P25</f>
        <v>0</v>
      </c>
      <c r="AK25" s="34">
        <f>RTM_IEX!J25</f>
        <v>50.94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5.7171000000000003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40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571.31887673461404</v>
      </c>
      <c r="P26" s="36">
        <v>48.06</v>
      </c>
      <c r="Q26" s="36">
        <v>7.6900000000000022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322.43999999999994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-264</v>
      </c>
      <c r="AA26" s="75">
        <f>STOA!J26</f>
        <v>1.29</v>
      </c>
      <c r="AB26" s="75">
        <f>-STOA!P26</f>
        <v>0</v>
      </c>
      <c r="AC26">
        <f t="shared" si="0"/>
        <v>11.272567843941472</v>
      </c>
      <c r="AD26">
        <f t="shared" si="1"/>
        <v>800.46340889067267</v>
      </c>
      <c r="AE26">
        <f>'IDT-1'!F26</f>
        <v>0</v>
      </c>
      <c r="AF26" s="24"/>
      <c r="AG26">
        <f t="shared" si="2"/>
        <v>800.46340889067267</v>
      </c>
      <c r="AI26" s="34">
        <f>PXIL!J26</f>
        <v>0</v>
      </c>
      <c r="AJ26" s="34">
        <f>PXIL!P26</f>
        <v>0</v>
      </c>
      <c r="AK26" s="34">
        <f>RTM_IEX!J26</f>
        <v>9.61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5.7171000000000003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70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629.62520310184652</v>
      </c>
      <c r="P27" s="36">
        <v>74.677128907000892</v>
      </c>
      <c r="Q27" s="36">
        <v>26.600000000000005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392.22999999999996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-436</v>
      </c>
      <c r="AA27" s="75">
        <f>STOA!J27</f>
        <v>1.37</v>
      </c>
      <c r="AB27" s="75">
        <f>-STOA!P27</f>
        <v>0</v>
      </c>
      <c r="AC27">
        <f t="shared" si="0"/>
        <v>14.82829199692595</v>
      </c>
      <c r="AD27">
        <f t="shared" si="1"/>
        <v>874.75114001192151</v>
      </c>
      <c r="AE27">
        <f>'IDT-1'!F27</f>
        <v>-5.766</v>
      </c>
      <c r="AF27" s="24"/>
      <c r="AG27">
        <f t="shared" si="2"/>
        <v>868.98514001192154</v>
      </c>
      <c r="AI27" s="34">
        <f>PXIL!J27</f>
        <v>0</v>
      </c>
      <c r="AJ27" s="34">
        <f>PXIL!P27</f>
        <v>0</v>
      </c>
      <c r="AK27" s="34">
        <f>RTM_IEX!J27</f>
        <v>55.75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5.7171000000000003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70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647.11488511970776</v>
      </c>
      <c r="P28" s="36">
        <v>74.677128907000892</v>
      </c>
      <c r="Q28" s="36">
        <v>26.600000000000005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392.22999999999996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-309</v>
      </c>
      <c r="AA28" s="75">
        <f>STOA!J28</f>
        <v>1.37</v>
      </c>
      <c r="AB28" s="75">
        <f>-STOA!P28</f>
        <v>0</v>
      </c>
      <c r="AC28">
        <f t="shared" si="0"/>
        <v>13.968668294815073</v>
      </c>
      <c r="AD28">
        <f t="shared" si="1"/>
        <v>1028.3504457318936</v>
      </c>
      <c r="AE28">
        <f>'IDT-1'!F28</f>
        <v>-78.423000000000002</v>
      </c>
      <c r="AF28" s="24"/>
      <c r="AG28">
        <f t="shared" si="2"/>
        <v>949.92744573189361</v>
      </c>
      <c r="AI28" s="34">
        <f>PXIL!J28</f>
        <v>0</v>
      </c>
      <c r="AJ28" s="34">
        <f>PXIL!P28</f>
        <v>0</v>
      </c>
      <c r="AK28" s="34">
        <f>RTM_IEX!J28</f>
        <v>64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5.7171000000000003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70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665.62056847676945</v>
      </c>
      <c r="P29" s="36">
        <v>74.677128907000892</v>
      </c>
      <c r="Q29" s="36">
        <v>26.600000000000005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392.22999999999996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-186</v>
      </c>
      <c r="AA29" s="75">
        <f>STOA!J29</f>
        <v>1.37</v>
      </c>
      <c r="AB29" s="75">
        <f>-STOA!P29</f>
        <v>0</v>
      </c>
      <c r="AC29">
        <f t="shared" si="0"/>
        <v>12.777999634853034</v>
      </c>
      <c r="AD29">
        <f t="shared" si="1"/>
        <v>1134.836797748917</v>
      </c>
      <c r="AE29">
        <f>'IDT-1'!F29</f>
        <v>-143</v>
      </c>
      <c r="AF29" s="24"/>
      <c r="AG29">
        <f t="shared" si="2"/>
        <v>991.83679774891698</v>
      </c>
      <c r="AI29" s="34">
        <f>PXIL!J29</f>
        <v>0</v>
      </c>
      <c r="AJ29" s="34">
        <f>PXIL!P29</f>
        <v>0</v>
      </c>
      <c r="AK29" s="34">
        <f>RTM_IEX!J29</f>
        <v>27.79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5.7171000000000003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692.32970936590527</v>
      </c>
      <c r="P30" s="36">
        <v>74.677128907000892</v>
      </c>
      <c r="Q30" s="36">
        <v>26.600000000000005</v>
      </c>
      <c r="R30" s="38">
        <v>0.77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392.22999999999996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</v>
      </c>
      <c r="AA30" s="75">
        <f>STOA!J30</f>
        <v>1.37</v>
      </c>
      <c r="AB30" s="75">
        <f>-STOA!P30</f>
        <v>0</v>
      </c>
      <c r="AC30">
        <f t="shared" si="0"/>
        <v>11.381128870116854</v>
      </c>
      <c r="AD30">
        <f t="shared" si="1"/>
        <v>1333.4728094027892</v>
      </c>
      <c r="AE30">
        <f>'IDT-1'!F30</f>
        <v>-268</v>
      </c>
      <c r="AF30" s="24"/>
      <c r="AG30">
        <f t="shared" si="2"/>
        <v>1065.4728094027892</v>
      </c>
      <c r="AI30" s="34">
        <f>PXIL!J30</f>
        <v>0</v>
      </c>
      <c r="AJ30" s="34">
        <f>PXIL!P30</f>
        <v>0</v>
      </c>
      <c r="AK30" s="34">
        <f>RTM_IEX!J30</f>
        <v>16.55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5.7171000000000003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70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693.04340983691213</v>
      </c>
      <c r="P31" s="36">
        <v>74.677128907000892</v>
      </c>
      <c r="Q31" s="36">
        <v>26.600000000000005</v>
      </c>
      <c r="R31" s="38">
        <v>3.4673328209069947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392.57988399999994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-123</v>
      </c>
      <c r="AA31" s="75">
        <f>STOA!J31</f>
        <v>1.37</v>
      </c>
      <c r="AB31" s="75">
        <f>-STOA!P31</f>
        <v>0</v>
      </c>
      <c r="AC31">
        <f t="shared" si="0"/>
        <v>12.434913186905842</v>
      </c>
      <c r="AD31">
        <f t="shared" si="1"/>
        <v>1220.8699423779142</v>
      </c>
      <c r="AE31">
        <f>'IDT-1'!F31</f>
        <v>-63</v>
      </c>
      <c r="AF31" s="24"/>
      <c r="AG31">
        <f t="shared" si="2"/>
        <v>1157.8699423779142</v>
      </c>
      <c r="AI31" s="34">
        <f>PXIL!J31</f>
        <v>0</v>
      </c>
      <c r="AJ31" s="34">
        <f>PXIL!P31</f>
        <v>0</v>
      </c>
      <c r="AK31" s="34">
        <f>RTM_IEX!J31</f>
        <v>19.239999999999998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5.7171000000000003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70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693.04340983691213</v>
      </c>
      <c r="P32" s="36">
        <v>74.677128907000892</v>
      </c>
      <c r="Q32" s="36">
        <v>26.600000000000005</v>
      </c>
      <c r="R32" s="38">
        <v>8.5000000000000018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395.76771599999995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1.37</v>
      </c>
      <c r="AB32" s="75">
        <f>-STOA!P32</f>
        <v>0</v>
      </c>
      <c r="AC32">
        <f t="shared" si="0"/>
        <v>11.516192979848867</v>
      </c>
      <c r="AD32">
        <f t="shared" si="1"/>
        <v>1359.459161764064</v>
      </c>
      <c r="AE32">
        <f>'IDT-1'!F32</f>
        <v>-118.55500000000001</v>
      </c>
      <c r="AF32" s="24"/>
      <c r="AG32">
        <f t="shared" si="2"/>
        <v>1240.9041617640639</v>
      </c>
      <c r="AI32" s="34">
        <f>PXIL!J32</f>
        <v>0</v>
      </c>
      <c r="AJ32" s="34">
        <f>PXIL!P32</f>
        <v>0</v>
      </c>
      <c r="AK32" s="34">
        <f>RTM_IEX!J32</f>
        <v>24.69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6.4693499999999995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70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705.21050368001102</v>
      </c>
      <c r="P33" s="36">
        <v>74.677128907000892</v>
      </c>
      <c r="Q33" s="36">
        <v>26.600000000000005</v>
      </c>
      <c r="R33" s="38">
        <v>14.022521582733814</v>
      </c>
      <c r="S33" s="38">
        <v>0</v>
      </c>
      <c r="T33" s="37">
        <f>SUMPRODUCT(LTA!J33:AN33,LTA!J$101:AN$101,LTA!J$105:AN$105)</f>
        <v>3.04</v>
      </c>
      <c r="U33" s="37">
        <f>SUMPRODUCT(LTA!J33:AN33,LTA!J$102:AN$102,LTA!J$105:AN$105)</f>
        <v>401.18119899999994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1.37</v>
      </c>
      <c r="AB33" s="75">
        <f>-STOA!P33</f>
        <v>0</v>
      </c>
      <c r="AC33">
        <f t="shared" si="0"/>
        <v>11.669537906625862</v>
      </c>
      <c r="AD33">
        <f t="shared" si="1"/>
        <v>1377.5611652631196</v>
      </c>
      <c r="AE33">
        <f>'IDT-1'!F33</f>
        <v>-54.510999999999996</v>
      </c>
      <c r="AF33" s="24"/>
      <c r="AG33">
        <f t="shared" si="2"/>
        <v>1323.0501652631197</v>
      </c>
      <c r="AI33" s="34">
        <f>PXIL!J33</f>
        <v>0</v>
      </c>
      <c r="AJ33" s="34">
        <f>PXIL!P33</f>
        <v>0</v>
      </c>
      <c r="AK33" s="34">
        <f>RTM_IEX!J33</f>
        <v>17.05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6.4693499999999995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70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702.02852042836048</v>
      </c>
      <c r="P34" s="36">
        <v>74.677128907000892</v>
      </c>
      <c r="Q34" s="36">
        <v>26.600000000000005</v>
      </c>
      <c r="R34" s="38">
        <v>19.267703765490943</v>
      </c>
      <c r="S34" s="38">
        <v>0</v>
      </c>
      <c r="T34" s="37">
        <f>SUMPRODUCT(LTA!J34:AN34,LTA!J$101:AN$101,LTA!J$105:AN$105)</f>
        <v>5.17</v>
      </c>
      <c r="U34" s="37">
        <f>SUMPRODUCT(LTA!J34:AN34,LTA!J$102:AN$102,LTA!J$105:AN$105)</f>
        <v>406.82793799999996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1.37</v>
      </c>
      <c r="AB34" s="75">
        <f>-STOA!P34</f>
        <v>0</v>
      </c>
      <c r="AC34">
        <f t="shared" si="0"/>
        <v>11.608973385247157</v>
      </c>
      <c r="AD34">
        <f t="shared" si="1"/>
        <v>1370.4116677156051</v>
      </c>
      <c r="AE34">
        <f>'IDT-1'!F34</f>
        <v>0</v>
      </c>
      <c r="AF34" s="24"/>
      <c r="AG34">
        <f t="shared" si="2"/>
        <v>1370.4116677156051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6.4693499999999995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70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691.73041948160187</v>
      </c>
      <c r="P35" s="36">
        <v>74.677128907000892</v>
      </c>
      <c r="Q35" s="36">
        <v>26.600000000000005</v>
      </c>
      <c r="R35" s="38">
        <v>20.2</v>
      </c>
      <c r="S35" s="38">
        <v>0</v>
      </c>
      <c r="T35" s="37">
        <f>SUMPRODUCT(LTA!J35:AN35,LTA!J$101:AN$101,LTA!J$105:AN$105)</f>
        <v>7.45</v>
      </c>
      <c r="U35" s="37">
        <f>SUMPRODUCT(LTA!J35:AN35,LTA!J$102:AN$102,LTA!J$105:AN$105)</f>
        <v>413.32994899999994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4.8099999999999996</v>
      </c>
      <c r="Z35" s="34">
        <f>IEX!P35</f>
        <v>0</v>
      </c>
      <c r="AA35" s="75">
        <f>STOA!J35</f>
        <v>1.37</v>
      </c>
      <c r="AB35" s="75">
        <f>-STOA!P35</f>
        <v>0</v>
      </c>
      <c r="AC35">
        <f t="shared" si="0"/>
        <v>11.835993518064262</v>
      </c>
      <c r="AD35">
        <f t="shared" si="1"/>
        <v>1397.2108538705384</v>
      </c>
      <c r="AE35">
        <f>'IDT-1'!F35</f>
        <v>0</v>
      </c>
      <c r="AF35" s="24"/>
      <c r="AG35">
        <f t="shared" si="2"/>
        <v>1397.2108538705384</v>
      </c>
      <c r="AI35" s="34">
        <f>PXIL!J35</f>
        <v>0</v>
      </c>
      <c r="AJ35" s="34">
        <f>PXIL!P35</f>
        <v>0</v>
      </c>
      <c r="AK35" s="34">
        <f>RTM_IEX!J35</f>
        <v>22.8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5.8675499999999996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70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669.1486786715991</v>
      </c>
      <c r="P36" s="36">
        <v>74.677128907000892</v>
      </c>
      <c r="Q36" s="36">
        <v>26.600000000000005</v>
      </c>
      <c r="R36" s="38">
        <v>20.2</v>
      </c>
      <c r="S36" s="38">
        <v>0</v>
      </c>
      <c r="T36" s="37">
        <f>SUMPRODUCT(LTA!J36:AN36,LTA!J$101:AN$101,LTA!J$105:AN$105)</f>
        <v>9.84</v>
      </c>
      <c r="U36" s="37">
        <f>SUMPRODUCT(LTA!J36:AN36,LTA!J$102:AN$102,LTA!J$105:AN$105)</f>
        <v>422.03817299999997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14.78</v>
      </c>
      <c r="Z36" s="34">
        <f>IEX!P36</f>
        <v>0</v>
      </c>
      <c r="AA36" s="75">
        <f>STOA!J36</f>
        <v>1.37</v>
      </c>
      <c r="AB36" s="75">
        <f>-STOA!P36</f>
        <v>0</v>
      </c>
      <c r="AC36">
        <f t="shared" si="0"/>
        <v>11.887272856860237</v>
      </c>
      <c r="AD36">
        <f t="shared" si="1"/>
        <v>1403.2642577217398</v>
      </c>
      <c r="AE36">
        <f>'IDT-1'!F36</f>
        <v>0</v>
      </c>
      <c r="AF36" s="24"/>
      <c r="AG36">
        <f t="shared" si="2"/>
        <v>1403.2642577217398</v>
      </c>
      <c r="AI36" s="34">
        <f>PXIL!J36</f>
        <v>0</v>
      </c>
      <c r="AJ36" s="34">
        <f>PXIL!P36</f>
        <v>0</v>
      </c>
      <c r="AK36" s="34">
        <f>RTM_IEX!J36</f>
        <v>31.02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5.8675499999999996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70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655.02265669902272</v>
      </c>
      <c r="P37" s="36">
        <v>74.677128907000892</v>
      </c>
      <c r="Q37" s="36">
        <v>26.600000000000005</v>
      </c>
      <c r="R37" s="38">
        <v>22.2</v>
      </c>
      <c r="S37" s="38">
        <v>0</v>
      </c>
      <c r="T37" s="37">
        <f>SUMPRODUCT(LTA!J37:AN37,LTA!J$101:AN$101,LTA!J$105:AN$105)</f>
        <v>13.51</v>
      </c>
      <c r="U37" s="37">
        <f>SUMPRODUCT(LTA!J37:AN37,LTA!J$102:AN$102,LTA!J$105:AN$105)</f>
        <v>433.12755199999998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15.45</v>
      </c>
      <c r="Z37" s="34">
        <f>IEX!P37</f>
        <v>0</v>
      </c>
      <c r="AA37" s="75">
        <f>STOA!J37</f>
        <v>1.37</v>
      </c>
      <c r="AB37" s="75">
        <f>-STOA!P37</f>
        <v>0</v>
      </c>
      <c r="AC37">
        <f t="shared" si="0"/>
        <v>11.9891090558906</v>
      </c>
      <c r="AD37">
        <f t="shared" si="1"/>
        <v>1415.285778550133</v>
      </c>
      <c r="AE37">
        <f>'IDT-1'!F37</f>
        <v>0</v>
      </c>
      <c r="AF37" s="24"/>
      <c r="AG37">
        <f t="shared" si="2"/>
        <v>1415.285778550133</v>
      </c>
      <c r="AI37" s="34">
        <f>PXIL!J37</f>
        <v>0</v>
      </c>
      <c r="AJ37" s="34">
        <f>PXIL!P37</f>
        <v>0</v>
      </c>
      <c r="AK37" s="34">
        <f>RTM_IEX!J37</f>
        <v>39.840000000000003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5.8675499999999996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70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636.58716587567073</v>
      </c>
      <c r="P38" s="36">
        <v>74.677128907000892</v>
      </c>
      <c r="Q38" s="36">
        <v>26.600000000000005</v>
      </c>
      <c r="R38" s="38">
        <v>22.2</v>
      </c>
      <c r="S38" s="38">
        <v>0</v>
      </c>
      <c r="T38" s="37">
        <f>SUMPRODUCT(LTA!J38:AN38,LTA!J$101:AN$101,LTA!J$105:AN$105)</f>
        <v>19.8</v>
      </c>
      <c r="U38" s="37">
        <f>SUMPRODUCT(LTA!J38:AN38,LTA!J$102:AN$102,LTA!J$105:AN$105)</f>
        <v>445.44152499999996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23.31</v>
      </c>
      <c r="Z38" s="34">
        <f>IEX!P38</f>
        <v>0</v>
      </c>
      <c r="AA38" s="75">
        <f>STOA!J38</f>
        <v>1.37</v>
      </c>
      <c r="AB38" s="75">
        <f>-STOA!P38</f>
        <v>0</v>
      </c>
      <c r="AC38">
        <f t="shared" si="0"/>
        <v>12.201196306174442</v>
      </c>
      <c r="AD38">
        <f t="shared" si="1"/>
        <v>1440.322173476497</v>
      </c>
      <c r="AE38">
        <f>'IDT-1'!F38</f>
        <v>0</v>
      </c>
      <c r="AF38" s="24"/>
      <c r="AG38">
        <f t="shared" si="2"/>
        <v>1440.322173476497</v>
      </c>
      <c r="AI38" s="34">
        <f>PXIL!J38</f>
        <v>0</v>
      </c>
      <c r="AJ38" s="34">
        <f>PXIL!P38</f>
        <v>0</v>
      </c>
      <c r="AK38" s="34">
        <f>RTM_IEX!J38</f>
        <v>57.06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5.8675499999999996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70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630.17847541554386</v>
      </c>
      <c r="P39" s="36">
        <v>74.677128907000892</v>
      </c>
      <c r="Q39" s="36">
        <v>26.600000000000005</v>
      </c>
      <c r="R39" s="38">
        <v>22.2</v>
      </c>
      <c r="S39" s="38">
        <v>0</v>
      </c>
      <c r="T39" s="37">
        <f>SUMPRODUCT(LTA!J39:AN39,LTA!J$101:AN$101,LTA!J$105:AN$105)</f>
        <v>23.34</v>
      </c>
      <c r="U39" s="37">
        <f>SUMPRODUCT(LTA!J39:AN39,LTA!J$102:AN$102,LTA!J$105:AN$105)</f>
        <v>458.80514999999997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30.48</v>
      </c>
      <c r="Z39" s="34">
        <f>IEX!P39</f>
        <v>0</v>
      </c>
      <c r="AA39" s="75">
        <f>STOA!J39</f>
        <v>1.37</v>
      </c>
      <c r="AB39" s="75">
        <f>-STOA!P39</f>
        <v>0</v>
      </c>
      <c r="AC39">
        <f t="shared" si="0"/>
        <v>12.556137756309374</v>
      </c>
      <c r="AD39">
        <f t="shared" si="1"/>
        <v>1482.2221665662353</v>
      </c>
      <c r="AE39">
        <f>'IDT-1'!F39</f>
        <v>0</v>
      </c>
      <c r="AF39" s="24"/>
      <c r="AG39">
        <f t="shared" si="2"/>
        <v>1482.2221665662353</v>
      </c>
      <c r="AI39" s="34">
        <f>PXIL!J39</f>
        <v>0</v>
      </c>
      <c r="AJ39" s="34">
        <f>PXIL!P39</f>
        <v>0</v>
      </c>
      <c r="AK39" s="34">
        <f>RTM_IEX!J39</f>
        <v>81.650000000000006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5.8675499999999996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70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624.10071011186585</v>
      </c>
      <c r="P40" s="36">
        <v>74.677128907000892</v>
      </c>
      <c r="Q40" s="36">
        <v>26.600000000000005</v>
      </c>
      <c r="R40" s="38">
        <v>22.2</v>
      </c>
      <c r="S40" s="38">
        <v>0</v>
      </c>
      <c r="T40" s="37">
        <f>SUMPRODUCT(LTA!J40:AN40,LTA!J$101:AN$101,LTA!J$105:AN$105)</f>
        <v>26.75</v>
      </c>
      <c r="U40" s="37">
        <f>SUMPRODUCT(LTA!J40:AN40,LTA!J$102:AN$102,LTA!J$105:AN$105)</f>
        <v>471.23575099999999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46.86</v>
      </c>
      <c r="Z40" s="34">
        <f>IEX!P40</f>
        <v>0</v>
      </c>
      <c r="AA40" s="75">
        <f>STOA!J40</f>
        <v>1.37</v>
      </c>
      <c r="AB40" s="75">
        <f>-STOA!P40</f>
        <v>0</v>
      </c>
      <c r="AC40">
        <f t="shared" si="0"/>
        <v>12.835125576158479</v>
      </c>
      <c r="AD40">
        <f t="shared" si="1"/>
        <v>1515.1560144427081</v>
      </c>
      <c r="AE40">
        <f>'IDT-1'!F40</f>
        <v>0</v>
      </c>
      <c r="AF40" s="24"/>
      <c r="AG40">
        <f t="shared" si="2"/>
        <v>1515.1560144427081</v>
      </c>
      <c r="AI40" s="34">
        <f>PXIL!J40</f>
        <v>0</v>
      </c>
      <c r="AJ40" s="34">
        <f>PXIL!P40</f>
        <v>0</v>
      </c>
      <c r="AK40" s="34">
        <f>RTM_IEX!J40</f>
        <v>88.72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5.8675499999999996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70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624.10071011186585</v>
      </c>
      <c r="P41" s="36">
        <v>74.677128907000892</v>
      </c>
      <c r="Q41" s="36">
        <v>26.600000000000005</v>
      </c>
      <c r="R41" s="38">
        <v>22.2</v>
      </c>
      <c r="S41" s="38">
        <v>0</v>
      </c>
      <c r="T41" s="37">
        <f>SUMPRODUCT(LTA!J41:AN41,LTA!J$101:AN$101,LTA!J$105:AN$105)</f>
        <v>31</v>
      </c>
      <c r="U41" s="37">
        <f>SUMPRODUCT(LTA!J41:AN41,LTA!J$102:AN$102,LTA!J$105:AN$105)</f>
        <v>482.44421999999997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87.69</v>
      </c>
      <c r="Z41" s="34">
        <f>IEX!P41</f>
        <v>0</v>
      </c>
      <c r="AA41" s="75">
        <f>STOA!J41</f>
        <v>1.37</v>
      </c>
      <c r="AB41" s="75">
        <f>-STOA!P41</f>
        <v>0</v>
      </c>
      <c r="AC41">
        <f t="shared" si="0"/>
        <v>13.335752715758479</v>
      </c>
      <c r="AD41">
        <f t="shared" si="1"/>
        <v>1574.2538563031083</v>
      </c>
      <c r="AE41">
        <f>'IDT-1'!F41</f>
        <v>0</v>
      </c>
      <c r="AF41" s="24"/>
      <c r="AG41">
        <f t="shared" si="2"/>
        <v>1574.2538563031083</v>
      </c>
      <c r="AI41" s="34">
        <f>PXIL!J41</f>
        <v>0</v>
      </c>
      <c r="AJ41" s="34">
        <f>PXIL!P41</f>
        <v>0</v>
      </c>
      <c r="AK41" s="34">
        <f>RTM_IEX!J41</f>
        <v>92.03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5.8675499999999996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70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624.10071011186585</v>
      </c>
      <c r="P42" s="36">
        <v>74.677128907000892</v>
      </c>
      <c r="Q42" s="36">
        <v>26.600000000000005</v>
      </c>
      <c r="R42" s="38">
        <v>23.7</v>
      </c>
      <c r="S42" s="38">
        <v>0</v>
      </c>
      <c r="T42" s="37">
        <f>SUMPRODUCT(LTA!J42:AN42,LTA!J$101:AN$101,LTA!J$105:AN$105)</f>
        <v>35.049999999999997</v>
      </c>
      <c r="U42" s="37">
        <f>SUMPRODUCT(LTA!J42:AN42,LTA!J$102:AN$102,LTA!J$105:AN$105)</f>
        <v>494.17505299999999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108.36</v>
      </c>
      <c r="Z42" s="34">
        <f>IEX!P42</f>
        <v>0</v>
      </c>
      <c r="AA42" s="75">
        <f>STOA!J42</f>
        <v>1.37</v>
      </c>
      <c r="AB42" s="75">
        <f>-STOA!P42</f>
        <v>0</v>
      </c>
      <c r="AC42">
        <f t="shared" si="0"/>
        <v>13.621947712958479</v>
      </c>
      <c r="AD42">
        <f t="shared" si="1"/>
        <v>1608.0384943059082</v>
      </c>
      <c r="AE42">
        <f>'IDT-1'!F42</f>
        <v>0</v>
      </c>
      <c r="AF42" s="24"/>
      <c r="AG42">
        <f t="shared" si="2"/>
        <v>1608.0384943059082</v>
      </c>
      <c r="AI42" s="34">
        <f>PXIL!J42</f>
        <v>0</v>
      </c>
      <c r="AJ42" s="34">
        <f>PXIL!P42</f>
        <v>0</v>
      </c>
      <c r="AK42" s="34">
        <f>RTM_IEX!J42</f>
        <v>88.15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5.8675499999999996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70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635.26407710106389</v>
      </c>
      <c r="P43" s="36">
        <v>74.677128907000892</v>
      </c>
      <c r="Q43" s="36">
        <v>26.600000000000005</v>
      </c>
      <c r="R43" s="38">
        <v>23.7</v>
      </c>
      <c r="S43" s="38">
        <v>0</v>
      </c>
      <c r="T43" s="37">
        <f>SUMPRODUCT(LTA!J43:AN43,LTA!J$101:AN$101,LTA!J$105:AN$105)</f>
        <v>48.05</v>
      </c>
      <c r="U43" s="37">
        <f>SUMPRODUCT(LTA!J43:AN43,LTA!J$102:AN$102,LTA!J$105:AN$105)</f>
        <v>505.56876299999999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109.46</v>
      </c>
      <c r="Z43" s="34">
        <f>IEX!P43</f>
        <v>0</v>
      </c>
      <c r="AA43" s="75">
        <f>STOA!J43</f>
        <v>1.37</v>
      </c>
      <c r="AB43" s="75">
        <f>-STOA!P43</f>
        <v>0</v>
      </c>
      <c r="AC43">
        <f t="shared" si="0"/>
        <v>13.912059159667741</v>
      </c>
      <c r="AD43">
        <f t="shared" si="1"/>
        <v>1642.2854598483968</v>
      </c>
      <c r="AE43">
        <f>'IDT-1'!F43</f>
        <v>0</v>
      </c>
      <c r="AF43" s="24"/>
      <c r="AG43">
        <f t="shared" si="2"/>
        <v>1642.2854598483968</v>
      </c>
      <c r="AI43" s="34">
        <f>PXIL!J43</f>
        <v>0</v>
      </c>
      <c r="AJ43" s="34">
        <f>PXIL!P43</f>
        <v>0</v>
      </c>
      <c r="AK43" s="34">
        <f>RTM_IEX!J43</f>
        <v>86.03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5.8675499999999996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70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635.26407710106389</v>
      </c>
      <c r="P44" s="36">
        <v>74.677128907000892</v>
      </c>
      <c r="Q44" s="36">
        <v>26.600000000000005</v>
      </c>
      <c r="R44" s="38">
        <v>23.7</v>
      </c>
      <c r="S44" s="38">
        <v>0</v>
      </c>
      <c r="T44" s="37">
        <f>SUMPRODUCT(LTA!J44:AN44,LTA!J$101:AN$101,LTA!J$105:AN$105)</f>
        <v>58.91</v>
      </c>
      <c r="U44" s="37">
        <f>SUMPRODUCT(LTA!J44:AN44,LTA!J$102:AN$102,LTA!J$105:AN$105)</f>
        <v>514.22839199999999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120</v>
      </c>
      <c r="Z44" s="34">
        <f>IEX!P44</f>
        <v>0</v>
      </c>
      <c r="AA44" s="75">
        <f>STOA!J44</f>
        <v>1.37</v>
      </c>
      <c r="AB44" s="75">
        <f>-STOA!P44</f>
        <v>0</v>
      </c>
      <c r="AC44">
        <f t="shared" si="0"/>
        <v>14.371956043267742</v>
      </c>
      <c r="AD44">
        <f t="shared" si="1"/>
        <v>1696.5751919647969</v>
      </c>
      <c r="AE44">
        <f>'IDT-1'!F44</f>
        <v>0</v>
      </c>
      <c r="AF44" s="24"/>
      <c r="AG44">
        <f t="shared" si="2"/>
        <v>1696.5751919647969</v>
      </c>
      <c r="AI44" s="34">
        <f>PXIL!J44</f>
        <v>0</v>
      </c>
      <c r="AJ44" s="34">
        <f>PXIL!P44</f>
        <v>0</v>
      </c>
      <c r="AK44" s="34">
        <f>RTM_IEX!J44</f>
        <v>110.72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5.8675499999999996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70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618.98101422831598</v>
      </c>
      <c r="P45" s="36">
        <v>74.677128907000892</v>
      </c>
      <c r="Q45" s="36">
        <v>26.600000000000005</v>
      </c>
      <c r="R45" s="38">
        <v>23.7</v>
      </c>
      <c r="S45" s="38">
        <v>0</v>
      </c>
      <c r="T45" s="37">
        <f>SUMPRODUCT(LTA!J45:AN45,LTA!J$101:AN$101,LTA!J$105:AN$105)</f>
        <v>77.66</v>
      </c>
      <c r="U45" s="37">
        <f>SUMPRODUCT(LTA!J45:AN45,LTA!J$102:AN$102,LTA!J$105:AN$105)</f>
        <v>526.30163800000003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135.97999999999999</v>
      </c>
      <c r="Z45" s="34">
        <f>IEX!P45</f>
        <v>0</v>
      </c>
      <c r="AA45" s="75">
        <f>STOA!J45</f>
        <v>1.37</v>
      </c>
      <c r="AB45" s="75">
        <f>-STOA!P45</f>
        <v>0</v>
      </c>
      <c r="AC45">
        <f t="shared" si="0"/>
        <v>14.984905581536662</v>
      </c>
      <c r="AD45">
        <f t="shared" si="1"/>
        <v>1768.9324255537804</v>
      </c>
      <c r="AE45">
        <f>'IDT-1'!F45</f>
        <v>0</v>
      </c>
      <c r="AF45" s="24"/>
      <c r="AG45">
        <f t="shared" si="2"/>
        <v>1768.9324255537804</v>
      </c>
      <c r="AI45" s="34">
        <f>PXIL!J45</f>
        <v>0</v>
      </c>
      <c r="AJ45" s="34">
        <f>PXIL!P45</f>
        <v>0</v>
      </c>
      <c r="AK45" s="34">
        <f>RTM_IEX!J45</f>
        <v>153.16999999999999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5.8675499999999996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70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618.98101422831598</v>
      </c>
      <c r="P46" s="36">
        <v>74.677128907000892</v>
      </c>
      <c r="Q46" s="36">
        <v>26.600000000000005</v>
      </c>
      <c r="R46" s="38">
        <v>23.7</v>
      </c>
      <c r="S46" s="38">
        <v>0</v>
      </c>
      <c r="T46" s="37">
        <f>SUMPRODUCT(LTA!J46:AN46,LTA!J$101:AN$101,LTA!J$105:AN$105)</f>
        <v>92.34</v>
      </c>
      <c r="U46" s="37">
        <f>SUMPRODUCT(LTA!J46:AN46,LTA!J$102:AN$102,LTA!J$105:AN$105)</f>
        <v>531.617931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94.66</v>
      </c>
      <c r="Z46" s="34">
        <f>IEX!P46</f>
        <v>0</v>
      </c>
      <c r="AA46" s="75">
        <f>STOA!J46</f>
        <v>1.37</v>
      </c>
      <c r="AB46" s="75">
        <f>-STOA!P46</f>
        <v>0</v>
      </c>
      <c r="AC46">
        <f t="shared" si="0"/>
        <v>15.171690442736661</v>
      </c>
      <c r="AD46">
        <f t="shared" si="1"/>
        <v>1790.9819336925802</v>
      </c>
      <c r="AE46">
        <f>'IDT-1'!F46</f>
        <v>0</v>
      </c>
      <c r="AF46" s="24"/>
      <c r="AG46">
        <f t="shared" si="2"/>
        <v>1790.9819336925802</v>
      </c>
      <c r="AI46" s="34">
        <f>PXIL!J46</f>
        <v>0</v>
      </c>
      <c r="AJ46" s="34">
        <f>PXIL!P46</f>
        <v>0</v>
      </c>
      <c r="AK46" s="34">
        <f>RTM_IEX!J46</f>
        <v>196.73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5.8675499999999996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70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615.5619485641497</v>
      </c>
      <c r="P47" s="36">
        <v>74.677128907000892</v>
      </c>
      <c r="Q47" s="36">
        <v>26.600000000000005</v>
      </c>
      <c r="R47" s="38">
        <v>23.7</v>
      </c>
      <c r="S47" s="38">
        <v>0</v>
      </c>
      <c r="T47" s="37">
        <f>SUMPRODUCT(LTA!J47:AN47,LTA!J$101:AN$101,LTA!J$105:AN$105)</f>
        <v>96.93</v>
      </c>
      <c r="U47" s="37">
        <f>SUMPRODUCT(LTA!J47:AN47,LTA!J$102:AN$102,LTA!J$105:AN$105)</f>
        <v>535.80019200000004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97.34</v>
      </c>
      <c r="Z47" s="34">
        <f>IEX!P47</f>
        <v>0</v>
      </c>
      <c r="AA47" s="75">
        <f>STOA!J47</f>
        <v>1.37</v>
      </c>
      <c r="AB47" s="75">
        <f>-STOA!P47</f>
        <v>0</v>
      </c>
      <c r="AC47">
        <f t="shared" si="0"/>
        <v>15.628593283557663</v>
      </c>
      <c r="AD47">
        <f t="shared" si="1"/>
        <v>1844.9182261875926</v>
      </c>
      <c r="AE47">
        <f>'IDT-1'!F47</f>
        <v>0</v>
      </c>
      <c r="AF47" s="24"/>
      <c r="AG47">
        <f t="shared" si="2"/>
        <v>1844.9182261875926</v>
      </c>
      <c r="AI47" s="34">
        <f>PXIL!J47</f>
        <v>0</v>
      </c>
      <c r="AJ47" s="34">
        <f>PXIL!P47</f>
        <v>0</v>
      </c>
      <c r="AK47" s="34">
        <f>RTM_IEX!J47</f>
        <v>243.09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5.8675499999999996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70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611.95742946287987</v>
      </c>
      <c r="P48" s="36">
        <v>74.677128907000892</v>
      </c>
      <c r="Q48" s="36">
        <v>26.600000000000005</v>
      </c>
      <c r="R48" s="38">
        <v>23.7</v>
      </c>
      <c r="S48" s="38">
        <v>0</v>
      </c>
      <c r="T48" s="37">
        <f>SUMPRODUCT(LTA!J48:AN48,LTA!J$101:AN$101,LTA!J$105:AN$105)</f>
        <v>103.43</v>
      </c>
      <c r="U48" s="37">
        <f>SUMPRODUCT(LTA!J48:AN48,LTA!J$102:AN$102,LTA!J$105:AN$105)</f>
        <v>539.52256900000009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106.57</v>
      </c>
      <c r="Z48" s="34">
        <f>IEX!P48</f>
        <v>0</v>
      </c>
      <c r="AA48" s="75">
        <f>STOA!J48</f>
        <v>1.37</v>
      </c>
      <c r="AB48" s="75">
        <f>-STOA!P48</f>
        <v>0</v>
      </c>
      <c r="AC48">
        <f t="shared" si="0"/>
        <v>15.918123289906998</v>
      </c>
      <c r="AD48">
        <f t="shared" si="1"/>
        <v>1879.0965540799739</v>
      </c>
      <c r="AE48">
        <f>'IDT-1'!F48</f>
        <v>0</v>
      </c>
      <c r="AF48" s="24"/>
      <c r="AG48">
        <f t="shared" si="2"/>
        <v>1879.0965540799739</v>
      </c>
      <c r="AI48" s="34">
        <f>PXIL!J48</f>
        <v>0</v>
      </c>
      <c r="AJ48" s="34">
        <f>PXIL!P48</f>
        <v>0</v>
      </c>
      <c r="AK48" s="34">
        <f>RTM_IEX!J48</f>
        <v>261.70999999999998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5.8675499999999996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607.44310595157913</v>
      </c>
      <c r="P49" s="36">
        <v>74.677128907000892</v>
      </c>
      <c r="Q49" s="36">
        <v>26.600000000000005</v>
      </c>
      <c r="R49" s="38">
        <v>23.7</v>
      </c>
      <c r="S49" s="38">
        <v>0</v>
      </c>
      <c r="T49" s="37">
        <f>SUMPRODUCT(LTA!J49:AN49,LTA!J$101:AN$101,LTA!J$105:AN$105)</f>
        <v>104.84</v>
      </c>
      <c r="U49" s="37">
        <f>SUMPRODUCT(LTA!J49:AN49,LTA!J$102:AN$102,LTA!J$105:AN$105)</f>
        <v>543.3421360000001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129.82</v>
      </c>
      <c r="Z49" s="34">
        <f>IEX!P49</f>
        <v>0</v>
      </c>
      <c r="AA49" s="75">
        <f>STOA!J49</f>
        <v>1.37</v>
      </c>
      <c r="AB49" s="75">
        <f>-STOA!P49</f>
        <v>0</v>
      </c>
      <c r="AC49">
        <f t="shared" si="0"/>
        <v>15.38770733521207</v>
      </c>
      <c r="AD49">
        <f t="shared" si="1"/>
        <v>1816.4822135233678</v>
      </c>
      <c r="AE49">
        <f>'IDT-1'!F49</f>
        <v>0</v>
      </c>
      <c r="AF49" s="24"/>
      <c r="AG49">
        <f t="shared" si="2"/>
        <v>1816.4822135233678</v>
      </c>
      <c r="AI49" s="34">
        <f>PXIL!J49</f>
        <v>0</v>
      </c>
      <c r="AJ49" s="34">
        <f>PXIL!P49</f>
        <v>0</v>
      </c>
      <c r="AK49" s="34">
        <f>RTM_IEX!J49</f>
        <v>244.6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5.8675499999999996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607.44310595157913</v>
      </c>
      <c r="P50" s="36">
        <v>74.677128907000892</v>
      </c>
      <c r="Q50" s="36">
        <v>26.600000000000005</v>
      </c>
      <c r="R50" s="38">
        <v>23.7</v>
      </c>
      <c r="S50" s="38">
        <v>0</v>
      </c>
      <c r="T50" s="37">
        <f>SUMPRODUCT(LTA!J50:AN50,LTA!J$101:AN$101,LTA!J$105:AN$105)</f>
        <v>108.16</v>
      </c>
      <c r="U50" s="37">
        <f>SUMPRODUCT(LTA!J50:AN50,LTA!J$102:AN$102,LTA!J$105:AN$105)</f>
        <v>546.30643100000009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102.85</v>
      </c>
      <c r="Z50" s="34">
        <f>IEX!P50</f>
        <v>0</v>
      </c>
      <c r="AA50" s="75">
        <f>STOA!J50</f>
        <v>1.37</v>
      </c>
      <c r="AB50" s="75">
        <f>-STOA!P50</f>
        <v>0</v>
      </c>
      <c r="AC50">
        <f t="shared" si="0"/>
        <v>14.80789141321207</v>
      </c>
      <c r="AD50">
        <f t="shared" si="1"/>
        <v>1748.0363244453679</v>
      </c>
      <c r="AE50">
        <f>'IDT-1'!F50</f>
        <v>0</v>
      </c>
      <c r="AF50" s="24"/>
      <c r="AG50">
        <f t="shared" si="2"/>
        <v>1748.0363244453679</v>
      </c>
      <c r="AI50" s="34">
        <f>PXIL!J50</f>
        <v>0</v>
      </c>
      <c r="AJ50" s="34">
        <f>PXIL!P50</f>
        <v>0</v>
      </c>
      <c r="AK50" s="34">
        <f>RTM_IEX!J50</f>
        <v>196.26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5.8675499999999996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5.46875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600.09098304559791</v>
      </c>
      <c r="P51" s="36">
        <v>74.677128907000892</v>
      </c>
      <c r="Q51" s="36">
        <v>26.600000000000005</v>
      </c>
      <c r="R51" s="38">
        <v>23.7</v>
      </c>
      <c r="S51" s="38">
        <v>0</v>
      </c>
      <c r="T51" s="37">
        <f>SUMPRODUCT(LTA!J51:AN51,LTA!J$101:AN$101,LTA!J$105:AN$105)</f>
        <v>108.5</v>
      </c>
      <c r="U51" s="37">
        <f>SUMPRODUCT(LTA!J51:AN51,LTA!J$102:AN$102,LTA!J$105:AN$105)</f>
        <v>547.84315700000002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51.9</v>
      </c>
      <c r="Z51" s="34">
        <f>IEX!P51</f>
        <v>0</v>
      </c>
      <c r="AA51" s="75">
        <f>STOA!J51</f>
        <v>1.29</v>
      </c>
      <c r="AB51" s="75">
        <f>-STOA!P51</f>
        <v>0</v>
      </c>
      <c r="AC51">
        <f t="shared" si="0"/>
        <v>14.45033157920183</v>
      </c>
      <c r="AD51">
        <f t="shared" si="1"/>
        <v>1705.8272373733969</v>
      </c>
      <c r="AE51">
        <f>'IDT-1'!F51</f>
        <v>0</v>
      </c>
      <c r="AF51" s="24"/>
      <c r="AG51">
        <f t="shared" si="2"/>
        <v>1705.8272373733969</v>
      </c>
      <c r="AI51" s="34">
        <f>PXIL!J51</f>
        <v>0</v>
      </c>
      <c r="AJ51" s="34">
        <f>PXIL!P51</f>
        <v>0</v>
      </c>
      <c r="AK51" s="34">
        <f>RTM_IEX!J51</f>
        <v>204.73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6.4693499999999995</v>
      </c>
      <c r="E52">
        <f>GT_NG!T52</f>
        <v>7.8351043643263774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5.46875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600.09098304559791</v>
      </c>
      <c r="P52" s="36">
        <v>74.677128907000892</v>
      </c>
      <c r="Q52" s="36">
        <v>26.600000000000005</v>
      </c>
      <c r="R52" s="38">
        <v>23.7</v>
      </c>
      <c r="S52" s="38">
        <v>0</v>
      </c>
      <c r="T52" s="37">
        <f>SUMPRODUCT(LTA!J52:AN52,LTA!J$101:AN$101,LTA!J$105:AN$105)</f>
        <v>108.71000000000001</v>
      </c>
      <c r="U52" s="37">
        <f>SUMPRODUCT(LTA!J52:AN52,LTA!J$102:AN$102,LTA!J$105:AN$105)</f>
        <v>548.59152000000006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16.34</v>
      </c>
      <c r="Z52" s="34">
        <f>IEX!P52</f>
        <v>0</v>
      </c>
      <c r="AA52" s="75">
        <f>STOA!J52</f>
        <v>1.29</v>
      </c>
      <c r="AB52" s="75">
        <f>-STOA!P52</f>
        <v>0</v>
      </c>
      <c r="AC52">
        <f t="shared" si="0"/>
        <v>14.191823825062171</v>
      </c>
      <c r="AD52">
        <f t="shared" si="1"/>
        <v>1675.3110124918633</v>
      </c>
      <c r="AE52">
        <f>'IDT-1'!F52</f>
        <v>0</v>
      </c>
      <c r="AF52" s="24"/>
      <c r="AG52">
        <f t="shared" si="2"/>
        <v>1675.3110124918633</v>
      </c>
      <c r="AI52" s="34">
        <f>PXIL!J52</f>
        <v>0</v>
      </c>
      <c r="AJ52" s="34">
        <f>PXIL!P52</f>
        <v>0</v>
      </c>
      <c r="AK52" s="34">
        <f>RTM_IEX!J52</f>
        <v>200.12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6.4693499999999995</v>
      </c>
      <c r="E53">
        <f>GT_NG!T53</f>
        <v>7.8351043643263774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10.9375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600.09098304559791</v>
      </c>
      <c r="P53" s="36">
        <v>74.677128907000892</v>
      </c>
      <c r="Q53" s="36">
        <v>26.600000000000005</v>
      </c>
      <c r="R53" s="38">
        <v>23.7</v>
      </c>
      <c r="S53" s="38">
        <v>0</v>
      </c>
      <c r="T53" s="37">
        <f>SUMPRODUCT(LTA!J53:AN53,LTA!J$101:AN$101,LTA!J$105:AN$105)</f>
        <v>109.8</v>
      </c>
      <c r="U53" s="37">
        <f>SUMPRODUCT(LTA!J53:AN53,LTA!J$102:AN$102,LTA!J$105:AN$105)</f>
        <v>548.04725599999995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1.29</v>
      </c>
      <c r="AB53" s="75">
        <f>-STOA!P53</f>
        <v>0</v>
      </c>
      <c r="AC53">
        <f t="shared" si="0"/>
        <v>13.920709507462171</v>
      </c>
      <c r="AD53">
        <f t="shared" si="1"/>
        <v>1643.3066128094631</v>
      </c>
      <c r="AE53">
        <f>'IDT-1'!F53</f>
        <v>0</v>
      </c>
      <c r="AF53" s="24"/>
      <c r="AG53">
        <f t="shared" si="2"/>
        <v>1643.3066128094631</v>
      </c>
      <c r="AI53" s="34">
        <f>PXIL!J53</f>
        <v>0</v>
      </c>
      <c r="AJ53" s="34">
        <f>PXIL!P53</f>
        <v>0</v>
      </c>
      <c r="AK53" s="34">
        <f>RTM_IEX!J53</f>
        <v>178.17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6.4693499999999995</v>
      </c>
      <c r="E54">
        <f>GT_NG!T54</f>
        <v>7.8351043643263774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40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600.09098304559791</v>
      </c>
      <c r="P54" s="36">
        <v>74.677128907000892</v>
      </c>
      <c r="Q54" s="36">
        <v>26.600000000000005</v>
      </c>
      <c r="R54" s="38">
        <v>23.7</v>
      </c>
      <c r="S54" s="38">
        <v>0</v>
      </c>
      <c r="T54" s="37">
        <f>SUMPRODUCT(LTA!J54:AN54,LTA!J$101:AN$101,LTA!J$105:AN$105)</f>
        <v>109.75</v>
      </c>
      <c r="U54" s="37">
        <f>SUMPRODUCT(LTA!J54:AN54,LTA!J$102:AN$102,LTA!J$105:AN$105)</f>
        <v>546.70603399999993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1.29</v>
      </c>
      <c r="AB54" s="75">
        <f>-STOA!P54</f>
        <v>0</v>
      </c>
      <c r="AC54">
        <f t="shared" si="0"/>
        <v>14.03487624266217</v>
      </c>
      <c r="AD54">
        <f t="shared" si="1"/>
        <v>1656.7837240742629</v>
      </c>
      <c r="AE54">
        <f>'IDT-1'!F54</f>
        <v>0</v>
      </c>
      <c r="AF54" s="24"/>
      <c r="AG54">
        <f t="shared" si="2"/>
        <v>1656.7837240742629</v>
      </c>
      <c r="AI54" s="34">
        <f>PXIL!J54</f>
        <v>0</v>
      </c>
      <c r="AJ54" s="34">
        <f>PXIL!P54</f>
        <v>0</v>
      </c>
      <c r="AK54" s="34">
        <f>RTM_IEX!J54</f>
        <v>164.09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6.4693499999999995</v>
      </c>
      <c r="E55">
        <f>GT_NG!T55</f>
        <v>7.8351043643263774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69.61</v>
      </c>
      <c r="J55">
        <f>Bawana_RLNG!T55</f>
        <v>0</v>
      </c>
      <c r="K55">
        <f>Bawana_Spot!T55</f>
        <v>40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595.02553151134816</v>
      </c>
      <c r="P55" s="36">
        <v>48.06</v>
      </c>
      <c r="Q55" s="36">
        <v>7.6900000000000022</v>
      </c>
      <c r="R55" s="38">
        <v>23.7</v>
      </c>
      <c r="S55" s="38">
        <v>0</v>
      </c>
      <c r="T55" s="37">
        <f>SUMPRODUCT(LTA!J55:AN55,LTA!J$101:AN$101,LTA!J$105:AN$105)</f>
        <v>109.53</v>
      </c>
      <c r="U55" s="37">
        <f>SUMPRODUCT(LTA!J55:AN55,LTA!J$102:AN$102,LTA!J$105:AN$105)</f>
        <v>544.18134199999997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1.37</v>
      </c>
      <c r="AB55" s="75">
        <f>-STOA!P55</f>
        <v>0</v>
      </c>
      <c r="AC55">
        <f t="shared" si="0"/>
        <v>12.905603154155664</v>
      </c>
      <c r="AD55">
        <f t="shared" si="1"/>
        <v>1523.4757247215189</v>
      </c>
      <c r="AE55">
        <f>'IDT-1'!F55</f>
        <v>0</v>
      </c>
      <c r="AF55" s="24"/>
      <c r="AG55">
        <f t="shared" si="2"/>
        <v>1523.4757247215189</v>
      </c>
      <c r="AI55" s="34">
        <f>PXIL!J55</f>
        <v>0</v>
      </c>
      <c r="AJ55" s="34">
        <f>PXIL!P55</f>
        <v>0</v>
      </c>
      <c r="AK55" s="34">
        <f>RTM_IEX!J55</f>
        <v>82.91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6.4693499999999995</v>
      </c>
      <c r="E56">
        <f>GT_NG!T56</f>
        <v>7.8351043643263774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69.61</v>
      </c>
      <c r="J56">
        <f>Bawana_RLNG!T56</f>
        <v>0</v>
      </c>
      <c r="K56">
        <f>Bawana_Spot!T56</f>
        <v>40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595.02553151134816</v>
      </c>
      <c r="P56" s="36">
        <v>74.677128907000892</v>
      </c>
      <c r="Q56" s="36">
        <v>7.6900000000000022</v>
      </c>
      <c r="R56" s="38">
        <v>23.7</v>
      </c>
      <c r="S56" s="38">
        <v>0</v>
      </c>
      <c r="T56" s="37">
        <f>SUMPRODUCT(LTA!J56:AN56,LTA!J$101:AN$101,LTA!J$105:AN$105)</f>
        <v>109.33</v>
      </c>
      <c r="U56" s="37">
        <f>SUMPRODUCT(LTA!J56:AN56,LTA!J$102:AN$102,LTA!J$105:AN$105)</f>
        <v>540.60474999999997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1.37</v>
      </c>
      <c r="AB56" s="75">
        <f>-STOA!P56</f>
        <v>0</v>
      </c>
      <c r="AC56">
        <f t="shared" si="0"/>
        <v>12.401019664174473</v>
      </c>
      <c r="AD56">
        <f t="shared" si="1"/>
        <v>1463.9108451185009</v>
      </c>
      <c r="AE56">
        <f>'IDT-1'!F56</f>
        <v>0</v>
      </c>
      <c r="AF56" s="24"/>
      <c r="AG56">
        <f t="shared" si="2"/>
        <v>1463.9108451185009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6.4693499999999995</v>
      </c>
      <c r="E57">
        <f>GT_NG!T57</f>
        <v>7.8351043643263774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69.61</v>
      </c>
      <c r="J57">
        <f>Bawana_RLNG!T57</f>
        <v>0</v>
      </c>
      <c r="K57">
        <f>Bawana_Spot!T57</f>
        <v>40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595.06330702004743</v>
      </c>
      <c r="P57" s="36">
        <v>74.677128907000892</v>
      </c>
      <c r="Q57" s="36">
        <v>26.600000000000005</v>
      </c>
      <c r="R57" s="38">
        <v>23.7</v>
      </c>
      <c r="S57" s="38">
        <v>0</v>
      </c>
      <c r="T57" s="37">
        <f>SUMPRODUCT(LTA!J57:AN57,LTA!J$101:AN$101,LTA!J$105:AN$105)</f>
        <v>109.09</v>
      </c>
      <c r="U57" s="37">
        <f>SUMPRODUCT(LTA!J57:AN57,LTA!J$102:AN$102,LTA!J$105:AN$105)</f>
        <v>540.31600800000001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1.37</v>
      </c>
      <c r="AB57" s="75">
        <f>-STOA!P57</f>
        <v>0</v>
      </c>
      <c r="AC57">
        <f t="shared" si="0"/>
        <v>12.59809533427199</v>
      </c>
      <c r="AD57">
        <f t="shared" si="1"/>
        <v>1477.1328029571025</v>
      </c>
      <c r="AE57">
        <f>'IDT-1'!F57</f>
        <v>0</v>
      </c>
      <c r="AF57" s="24"/>
      <c r="AG57">
        <f t="shared" si="2"/>
        <v>1477.1328029571025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6.4693499999999995</v>
      </c>
      <c r="E58">
        <f>GT_NG!T58</f>
        <v>7.8351043643263774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69.61</v>
      </c>
      <c r="J58">
        <f>Bawana_RLNG!T58</f>
        <v>0</v>
      </c>
      <c r="K58">
        <f>Bawana_Spot!T58</f>
        <v>40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595.13885803744586</v>
      </c>
      <c r="P58" s="36">
        <v>74.677128907000892</v>
      </c>
      <c r="Q58" s="36">
        <v>26.600000000000005</v>
      </c>
      <c r="R58" s="38">
        <v>23.7</v>
      </c>
      <c r="S58" s="38">
        <v>0</v>
      </c>
      <c r="T58" s="37">
        <f>SUMPRODUCT(LTA!J58:AN58,LTA!J$101:AN$101,LTA!J$105:AN$105)</f>
        <v>106.78</v>
      </c>
      <c r="U58" s="37">
        <f>SUMPRODUCT(LTA!J58:AN58,LTA!J$102:AN$102,LTA!J$105:AN$105)</f>
        <v>536.60768099999996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1.37</v>
      </c>
      <c r="AB58" s="75">
        <f>-STOA!P58</f>
        <v>0</v>
      </c>
      <c r="AC58">
        <f t="shared" si="0"/>
        <v>12.667268227393691</v>
      </c>
      <c r="AD58">
        <f t="shared" si="1"/>
        <v>1495.3408540813793</v>
      </c>
      <c r="AE58">
        <f>'IDT-1'!F58</f>
        <v>0</v>
      </c>
      <c r="AF58" s="24"/>
      <c r="AG58">
        <f t="shared" si="2"/>
        <v>1495.3408540813793</v>
      </c>
      <c r="AI58" s="34">
        <f>PXIL!J58</f>
        <v>0</v>
      </c>
      <c r="AJ58" s="34">
        <f>PXIL!P58</f>
        <v>0</v>
      </c>
      <c r="AK58" s="34">
        <f>RTM_IEX!J58</f>
        <v>19.22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6.4693499999999995</v>
      </c>
      <c r="E59">
        <f>GT_NG!T59</f>
        <v>7.8351043643263774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40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602.16863142215129</v>
      </c>
      <c r="P59" s="36">
        <v>74.677128907000892</v>
      </c>
      <c r="Q59" s="36">
        <v>26.600000000000005</v>
      </c>
      <c r="R59" s="38">
        <v>23.7</v>
      </c>
      <c r="S59" s="38">
        <v>0</v>
      </c>
      <c r="T59" s="37">
        <f>SUMPRODUCT(LTA!J59:AN59,LTA!J$101:AN$101,LTA!J$105:AN$105)</f>
        <v>103.31</v>
      </c>
      <c r="U59" s="37">
        <f>SUMPRODUCT(LTA!J59:AN59,LTA!J$102:AN$102,LTA!J$105:AN$105)</f>
        <v>531.42970200000002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1.37</v>
      </c>
      <c r="AB59" s="75">
        <f>-STOA!P59</f>
        <v>0</v>
      </c>
      <c r="AC59">
        <f t="shared" si="0"/>
        <v>12.63754730022522</v>
      </c>
      <c r="AD59">
        <f t="shared" si="1"/>
        <v>1491.8323693932534</v>
      </c>
      <c r="AE59">
        <f>'IDT-1'!F59</f>
        <v>0</v>
      </c>
      <c r="AF59" s="24"/>
      <c r="AG59">
        <f t="shared" si="2"/>
        <v>1491.8323693932534</v>
      </c>
      <c r="AI59" s="34">
        <f>PXIL!J59</f>
        <v>0</v>
      </c>
      <c r="AJ59" s="34">
        <f>PXIL!P59</f>
        <v>0</v>
      </c>
      <c r="AK59" s="34">
        <f>RTM_IEX!J59</f>
        <v>17.3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6.4693499999999995</v>
      </c>
      <c r="E60">
        <f>GT_NG!T60</f>
        <v>7.8351043643263774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40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602.16863142215129</v>
      </c>
      <c r="P60" s="36">
        <v>74.677128907000892</v>
      </c>
      <c r="Q60" s="36">
        <v>26.600000000000005</v>
      </c>
      <c r="R60" s="38">
        <v>23.7</v>
      </c>
      <c r="S60" s="38">
        <v>0</v>
      </c>
      <c r="T60" s="37">
        <f>SUMPRODUCT(LTA!J60:AN60,LTA!J$101:AN$101,LTA!J$105:AN$105)</f>
        <v>99.8</v>
      </c>
      <c r="U60" s="37">
        <f>SUMPRODUCT(LTA!J60:AN60,LTA!J$102:AN$102,LTA!J$105:AN$105)</f>
        <v>525.42336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1.37</v>
      </c>
      <c r="AB60" s="75">
        <f>-STOA!P60</f>
        <v>0</v>
      </c>
      <c r="AC60">
        <f t="shared" si="0"/>
        <v>12.646398027425217</v>
      </c>
      <c r="AD60">
        <f t="shared" si="1"/>
        <v>1492.8771766660532</v>
      </c>
      <c r="AE60">
        <f>'IDT-1'!F60</f>
        <v>0</v>
      </c>
      <c r="AF60" s="24"/>
      <c r="AG60">
        <f t="shared" si="2"/>
        <v>1492.8771766660532</v>
      </c>
      <c r="AI60" s="34">
        <f>PXIL!J60</f>
        <v>0</v>
      </c>
      <c r="AJ60" s="34">
        <f>PXIL!P60</f>
        <v>0</v>
      </c>
      <c r="AK60" s="34">
        <f>RTM_IEX!J60</f>
        <v>27.87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6.4693499999999995</v>
      </c>
      <c r="E61">
        <f>GT_NG!T61</f>
        <v>7.8351043643263774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40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600.20430926490201</v>
      </c>
      <c r="P61" s="36">
        <v>74.677128907000892</v>
      </c>
      <c r="Q61" s="36">
        <v>26.600000000000005</v>
      </c>
      <c r="R61" s="38">
        <v>23.7</v>
      </c>
      <c r="S61" s="38">
        <v>0</v>
      </c>
      <c r="T61" s="37">
        <f>SUMPRODUCT(LTA!J61:AN61,LTA!J$101:AN$101,LTA!J$105:AN$105)</f>
        <v>93.16</v>
      </c>
      <c r="U61" s="37">
        <f>SUMPRODUCT(LTA!J61:AN61,LTA!J$102:AN$102,LTA!J$105:AN$105)</f>
        <v>518.22158100000001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1.37</v>
      </c>
      <c r="AB61" s="75">
        <f>-STOA!P61</f>
        <v>0</v>
      </c>
      <c r="AC61">
        <f t="shared" si="0"/>
        <v>12.505562777704325</v>
      </c>
      <c r="AD61">
        <f t="shared" si="1"/>
        <v>1476.2519107585249</v>
      </c>
      <c r="AE61">
        <f>'IDT-1'!F61</f>
        <v>0</v>
      </c>
      <c r="AF61" s="24"/>
      <c r="AG61">
        <f t="shared" si="2"/>
        <v>1476.2519107585249</v>
      </c>
      <c r="AI61" s="34">
        <f>PXIL!J61</f>
        <v>0</v>
      </c>
      <c r="AJ61" s="34">
        <f>PXIL!P61</f>
        <v>0</v>
      </c>
      <c r="AK61" s="34">
        <f>RTM_IEX!J61</f>
        <v>26.91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6.4693499999999995</v>
      </c>
      <c r="E62">
        <f>GT_NG!T62</f>
        <v>7.8351043643263774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40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600.09098304559791</v>
      </c>
      <c r="P62" s="36">
        <v>74.677128907000892</v>
      </c>
      <c r="Q62" s="36">
        <v>26.600000000000005</v>
      </c>
      <c r="R62" s="38">
        <v>23.7</v>
      </c>
      <c r="S62" s="38">
        <v>0</v>
      </c>
      <c r="T62" s="37">
        <f>SUMPRODUCT(LTA!J62:AN62,LTA!J$101:AN$101,LTA!J$105:AN$105)</f>
        <v>88.48</v>
      </c>
      <c r="U62" s="37">
        <f>SUMPRODUCT(LTA!J62:AN62,LTA!J$102:AN$102,LTA!J$105:AN$105)</f>
        <v>510.13537299999996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1.37</v>
      </c>
      <c r="AB62" s="75">
        <f>-STOA!P62</f>
        <v>0</v>
      </c>
      <c r="AC62">
        <f t="shared" si="0"/>
        <v>12.453906690262171</v>
      </c>
      <c r="AD62">
        <f t="shared" si="1"/>
        <v>1470.1540326266631</v>
      </c>
      <c r="AE62">
        <f>'IDT-1'!F62</f>
        <v>0</v>
      </c>
      <c r="AF62" s="24"/>
      <c r="AG62">
        <f t="shared" si="2"/>
        <v>1470.1540326266631</v>
      </c>
      <c r="AI62" s="34">
        <f>PXIL!J62</f>
        <v>0</v>
      </c>
      <c r="AJ62" s="34">
        <f>PXIL!P62</f>
        <v>0</v>
      </c>
      <c r="AK62" s="34">
        <f>RTM_IEX!J62</f>
        <v>33.64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6.4693499999999995</v>
      </c>
      <c r="E63">
        <f>GT_NG!T63</f>
        <v>7.8351043643263774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604.66166218432807</v>
      </c>
      <c r="P63" s="36">
        <v>74.677128907000892</v>
      </c>
      <c r="Q63" s="36">
        <v>26.600000000000005</v>
      </c>
      <c r="R63" s="38">
        <v>23.7</v>
      </c>
      <c r="S63" s="38">
        <v>0</v>
      </c>
      <c r="T63" s="37">
        <f>SUMPRODUCT(LTA!J63:AN63,LTA!J$101:AN$101,LTA!J$105:AN$105)</f>
        <v>81.64</v>
      </c>
      <c r="U63" s="37">
        <f>SUMPRODUCT(LTA!J63:AN63,LTA!J$102:AN$102,LTA!J$105:AN$105)</f>
        <v>499.43728299999998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1.37</v>
      </c>
      <c r="AB63" s="75">
        <f>-STOA!P63</f>
        <v>0</v>
      </c>
      <c r="AC63">
        <f t="shared" si="0"/>
        <v>12.049384439027502</v>
      </c>
      <c r="AD63">
        <f t="shared" si="1"/>
        <v>1422.4011440166278</v>
      </c>
      <c r="AE63">
        <f>'IDT-1'!F63</f>
        <v>0</v>
      </c>
      <c r="AF63" s="24"/>
      <c r="AG63">
        <f t="shared" si="2"/>
        <v>1422.4011440166278</v>
      </c>
      <c r="AI63" s="34">
        <f>PXIL!J63</f>
        <v>0</v>
      </c>
      <c r="AJ63" s="34">
        <f>PXIL!P63</f>
        <v>0</v>
      </c>
      <c r="AK63" s="34">
        <f>RTM_IEX!J63</f>
        <v>38.450000000000003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6.4693499999999995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610.15739109914841</v>
      </c>
      <c r="P64" s="36">
        <v>74.677128907000892</v>
      </c>
      <c r="Q64" s="36">
        <v>26.600000000000005</v>
      </c>
      <c r="R64" s="38">
        <v>23.7</v>
      </c>
      <c r="S64" s="38">
        <v>0</v>
      </c>
      <c r="T64" s="37">
        <f>SUMPRODUCT(LTA!J64:AN64,LTA!J$101:AN$101,LTA!J$105:AN$105)</f>
        <v>76.7</v>
      </c>
      <c r="U64" s="37">
        <f>SUMPRODUCT(LTA!J64:AN64,LTA!J$102:AN$102,LTA!J$105:AN$105)</f>
        <v>488.93104399999999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-58</v>
      </c>
      <c r="AA64" s="75">
        <f>STOA!J64</f>
        <v>1.37</v>
      </c>
      <c r="AB64" s="75">
        <f>-STOA!P64</f>
        <v>0</v>
      </c>
      <c r="AC64">
        <f t="shared" si="0"/>
        <v>12.522263800443099</v>
      </c>
      <c r="AD64">
        <f t="shared" si="1"/>
        <v>1361.314960205706</v>
      </c>
      <c r="AE64">
        <f>'IDT-1'!F64</f>
        <v>0</v>
      </c>
      <c r="AF64" s="24"/>
      <c r="AG64">
        <f t="shared" si="2"/>
        <v>1361.314960205706</v>
      </c>
      <c r="AI64" s="34">
        <f>PXIL!J64</f>
        <v>0</v>
      </c>
      <c r="AJ64" s="34">
        <f>PXIL!P64</f>
        <v>0</v>
      </c>
      <c r="AK64" s="34">
        <f>RTM_IEX!J64</f>
        <v>53.83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6.4693499999999995</v>
      </c>
      <c r="E65">
        <f>GT_NG!T65</f>
        <v>11.129438381687516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610.24700314432812</v>
      </c>
      <c r="P65" s="36">
        <v>74.677128907000892</v>
      </c>
      <c r="Q65" s="36">
        <v>26.600000000000005</v>
      </c>
      <c r="R65" s="38">
        <v>23.7</v>
      </c>
      <c r="S65" s="38">
        <v>0</v>
      </c>
      <c r="T65" s="37">
        <f>SUMPRODUCT(LTA!J65:AN65,LTA!J$101:AN$101,LTA!J$105:AN$105)</f>
        <v>67.67</v>
      </c>
      <c r="U65" s="37">
        <f>SUMPRODUCT(LTA!J65:AN65,LTA!J$102:AN$102,LTA!J$105:AN$105)</f>
        <v>477.20021099999997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-48</v>
      </c>
      <c r="AA65" s="75">
        <f>STOA!J65</f>
        <v>1.37</v>
      </c>
      <c r="AB65" s="75">
        <f>-STOA!P65</f>
        <v>0</v>
      </c>
      <c r="AC65">
        <f t="shared" si="0"/>
        <v>12.468621874832012</v>
      </c>
      <c r="AD65">
        <f t="shared" si="1"/>
        <v>1375.4845095581843</v>
      </c>
      <c r="AE65">
        <f>'IDT-1'!F65</f>
        <v>0</v>
      </c>
      <c r="AF65" s="24"/>
      <c r="AG65">
        <f t="shared" si="2"/>
        <v>1375.4845095581843</v>
      </c>
      <c r="AI65" s="34">
        <f>PXIL!J65</f>
        <v>0</v>
      </c>
      <c r="AJ65" s="34">
        <f>PXIL!P65</f>
        <v>0</v>
      </c>
      <c r="AK65" s="34">
        <f>RTM_IEX!J65</f>
        <v>67.28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6.4693499999999995</v>
      </c>
      <c r="E66">
        <f>GT_NG!T66</f>
        <v>11.129438381687516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614.81768197623285</v>
      </c>
      <c r="P66" s="36">
        <v>74.677128907000892</v>
      </c>
      <c r="Q66" s="36">
        <v>26.600000000000005</v>
      </c>
      <c r="R66" s="38">
        <v>23.7</v>
      </c>
      <c r="S66" s="38">
        <v>0</v>
      </c>
      <c r="T66" s="37">
        <f>SUMPRODUCT(LTA!J66:AN66,LTA!J$101:AN$101,LTA!J$105:AN$105)</f>
        <v>60.45</v>
      </c>
      <c r="U66" s="37">
        <f>SUMPRODUCT(LTA!J66:AN66,LTA!J$102:AN$102,LTA!J$105:AN$105)</f>
        <v>464.53635399999996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-49</v>
      </c>
      <c r="AA66" s="75">
        <f>STOA!J66</f>
        <v>1.37</v>
      </c>
      <c r="AB66" s="75">
        <f>-STOA!P66</f>
        <v>0</v>
      </c>
      <c r="AC66">
        <f t="shared" si="0"/>
        <v>12.290082335944904</v>
      </c>
      <c r="AD66">
        <f t="shared" si="1"/>
        <v>1352.3998709289765</v>
      </c>
      <c r="AE66">
        <f>'IDT-1'!F66</f>
        <v>0</v>
      </c>
      <c r="AF66" s="24"/>
      <c r="AG66">
        <f t="shared" si="2"/>
        <v>1352.3998709289765</v>
      </c>
      <c r="AI66" s="34">
        <f>PXIL!J66</f>
        <v>0</v>
      </c>
      <c r="AJ66" s="34">
        <f>PXIL!P66</f>
        <v>0</v>
      </c>
      <c r="AK66" s="34">
        <f>RTM_IEX!J66</f>
        <v>60.33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6.7702499999999999</v>
      </c>
      <c r="E67">
        <f>GT_NG!T67</f>
        <v>11.129438381687516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620.26293605434796</v>
      </c>
      <c r="P67" s="36">
        <v>74.677128907000892</v>
      </c>
      <c r="Q67" s="36">
        <v>26.600000000000005</v>
      </c>
      <c r="R67" s="38">
        <v>23.187423619597826</v>
      </c>
      <c r="S67" s="38">
        <v>0</v>
      </c>
      <c r="T67" s="37">
        <f>SUMPRODUCT(LTA!J67:AN67,LTA!J$101:AN$101,LTA!J$105:AN$105)</f>
        <v>51.230000000000004</v>
      </c>
      <c r="U67" s="37">
        <f>SUMPRODUCT(LTA!J67:AN67,LTA!J$102:AN$102,LTA!J$105:AN$105)</f>
        <v>451.97193500000003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-10</v>
      </c>
      <c r="AA67" s="75">
        <f>STOA!J67</f>
        <v>1.37</v>
      </c>
      <c r="AB67" s="75">
        <f>-STOA!P67</f>
        <v>0</v>
      </c>
      <c r="AC67">
        <f t="shared" si="0"/>
        <v>11.536676117735018</v>
      </c>
      <c r="AD67">
        <f t="shared" si="1"/>
        <v>1341.7924358448993</v>
      </c>
      <c r="AE67">
        <f>'IDT-1'!F67</f>
        <v>-31.277999999999999</v>
      </c>
      <c r="AF67" s="24"/>
      <c r="AG67">
        <f t="shared" si="2"/>
        <v>1310.5144358448993</v>
      </c>
      <c r="AI67" s="34">
        <f>PXIL!J67</f>
        <v>0</v>
      </c>
      <c r="AJ67" s="34">
        <f>PXIL!P67</f>
        <v>0</v>
      </c>
      <c r="AK67" s="34">
        <f>RTM_IEX!J67</f>
        <v>26.52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6.7702499999999999</v>
      </c>
      <c r="E68">
        <f>GT_NG!T68</f>
        <v>11.129438381687516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627.09966335570664</v>
      </c>
      <c r="P68" s="36">
        <v>74.677128907000892</v>
      </c>
      <c r="Q68" s="36">
        <v>26.600000000000005</v>
      </c>
      <c r="R68" s="38">
        <v>20.27</v>
      </c>
      <c r="S68" s="38">
        <v>0</v>
      </c>
      <c r="T68" s="37">
        <f>SUMPRODUCT(LTA!J68:AN68,LTA!J$101:AN$101,LTA!J$105:AN$105)</f>
        <v>41.9</v>
      </c>
      <c r="U68" s="37">
        <f>SUMPRODUCT(LTA!J68:AN68,LTA!J$102:AN$102,LTA!J$105:AN$105)</f>
        <v>440.11475500000006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-10</v>
      </c>
      <c r="AA68" s="75">
        <f>STOA!J68</f>
        <v>1.37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11.360209956661807</v>
      </c>
      <c r="AD68">
        <f t="shared" ref="AD68:AD98" si="4">SUM(B68:AB68,AI68:AT68)-AC68</f>
        <v>1320.9610256877331</v>
      </c>
      <c r="AE68">
        <f>'IDT-1'!F68</f>
        <v>-13.759</v>
      </c>
      <c r="AF68" s="24"/>
      <c r="AG68">
        <f t="shared" ref="AG68:AG98" si="5">SUM(AD68:AF68)</f>
        <v>1307.2020256877331</v>
      </c>
      <c r="AI68" s="34">
        <f>PXIL!J68</f>
        <v>0</v>
      </c>
      <c r="AJ68" s="34">
        <f>PXIL!P68</f>
        <v>0</v>
      </c>
      <c r="AK68" s="34">
        <f>RTM_IEX!J68</f>
        <v>22.78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6.7702499999999999</v>
      </c>
      <c r="E69">
        <f>GT_NG!T69</f>
        <v>11.129438381687516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651.58499904965618</v>
      </c>
      <c r="P69" s="36">
        <v>74.677128907000892</v>
      </c>
      <c r="Q69" s="36">
        <v>26.600000000000005</v>
      </c>
      <c r="R69" s="38">
        <v>15.56</v>
      </c>
      <c r="S69" s="38">
        <v>0</v>
      </c>
      <c r="T69" s="37">
        <f>SUMPRODUCT(LTA!J69:AN69,LTA!J$101:AN$101,LTA!J$105:AN$105)</f>
        <v>33.56</v>
      </c>
      <c r="U69" s="37">
        <f>SUMPRODUCT(LTA!J69:AN69,LTA!J$102:AN$102,LTA!J$105:AN$105)</f>
        <v>430.37631700000003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-3</v>
      </c>
      <c r="AA69" s="75">
        <f>STOA!J69</f>
        <v>1.37</v>
      </c>
      <c r="AB69" s="75">
        <f>-STOA!P69</f>
        <v>0</v>
      </c>
      <c r="AC69">
        <f t="shared" si="3"/>
        <v>11.535077793216759</v>
      </c>
      <c r="AD69">
        <f t="shared" si="4"/>
        <v>1355.6630555451277</v>
      </c>
      <c r="AE69">
        <f>'IDT-1'!F69</f>
        <v>0</v>
      </c>
      <c r="AF69" s="24"/>
      <c r="AG69">
        <f t="shared" si="5"/>
        <v>1355.6630555451277</v>
      </c>
      <c r="AI69" s="34">
        <f>PXIL!J69</f>
        <v>0</v>
      </c>
      <c r="AJ69" s="34">
        <f>PXIL!P69</f>
        <v>0</v>
      </c>
      <c r="AK69" s="34">
        <f>RTM_IEX!J69</f>
        <v>48.96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6.7702499999999999</v>
      </c>
      <c r="E70">
        <f>GT_NG!T70</f>
        <v>11.129438381687516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662.7122506379626</v>
      </c>
      <c r="P70" s="36">
        <v>74.677128907000892</v>
      </c>
      <c r="Q70" s="36">
        <v>26.600000000000005</v>
      </c>
      <c r="R70" s="38">
        <v>11.35</v>
      </c>
      <c r="S70" s="38">
        <v>0</v>
      </c>
      <c r="T70" s="37">
        <f>SUMPRODUCT(LTA!J70:AN70,LTA!J$101:AN$101,LTA!J$105:AN$105)</f>
        <v>23.95</v>
      </c>
      <c r="U70" s="37">
        <f>SUMPRODUCT(LTA!J70:AN70,LTA!J$102:AN$102,LTA!J$105:AN$105)</f>
        <v>419.76794600000005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1.37</v>
      </c>
      <c r="AB70" s="75">
        <f>-STOA!P70</f>
        <v>0</v>
      </c>
      <c r="AC70">
        <f t="shared" si="3"/>
        <v>11.619862916983868</v>
      </c>
      <c r="AD70">
        <f t="shared" si="4"/>
        <v>1371.6971510096673</v>
      </c>
      <c r="AE70">
        <f>'IDT-1'!F70</f>
        <v>0</v>
      </c>
      <c r="AF70" s="24"/>
      <c r="AG70">
        <f t="shared" si="5"/>
        <v>1371.6971510096673</v>
      </c>
      <c r="AI70" s="34">
        <f>PXIL!J70</f>
        <v>0</v>
      </c>
      <c r="AJ70" s="34">
        <f>PXIL!P70</f>
        <v>0</v>
      </c>
      <c r="AK70" s="34">
        <f>RTM_IEX!J70</f>
        <v>75.38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6.7702499999999999</v>
      </c>
      <c r="E71">
        <f>GT_NG!T71</f>
        <v>11.129438381687516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674.95275318814834</v>
      </c>
      <c r="P71" s="36">
        <v>74.677128907000892</v>
      </c>
      <c r="Q71" s="36">
        <v>26.600000000000005</v>
      </c>
      <c r="R71" s="38">
        <v>5.93</v>
      </c>
      <c r="S71" s="38">
        <v>0</v>
      </c>
      <c r="T71" s="37">
        <f>SUMPRODUCT(LTA!J71:AN71,LTA!J$101:AN$101,LTA!J$105:AN$105)</f>
        <v>12.55</v>
      </c>
      <c r="U71" s="37">
        <f>SUMPRODUCT(LTA!J71:AN71,LTA!J$102:AN$102,LTA!J$105:AN$105)</f>
        <v>410.40749200000005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1.29</v>
      </c>
      <c r="AB71" s="75">
        <f>-STOA!P71</f>
        <v>0</v>
      </c>
      <c r="AC71">
        <f t="shared" si="3"/>
        <v>11.491175324805429</v>
      </c>
      <c r="AD71">
        <f t="shared" si="4"/>
        <v>1356.5058871520312</v>
      </c>
      <c r="AE71">
        <f>'IDT-1'!F71</f>
        <v>0</v>
      </c>
      <c r="AF71" s="24"/>
      <c r="AG71">
        <f t="shared" si="5"/>
        <v>1356.5058871520312</v>
      </c>
      <c r="AI71" s="34">
        <f>PXIL!J71</f>
        <v>0</v>
      </c>
      <c r="AJ71" s="34">
        <f>PXIL!P71</f>
        <v>0</v>
      </c>
      <c r="AK71" s="34">
        <f>RTM_IEX!J71</f>
        <v>74.08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6.7702499999999999</v>
      </c>
      <c r="E72">
        <f>GT_NG!T72</f>
        <v>11.129438381687516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689.90604938689535</v>
      </c>
      <c r="P72" s="36">
        <v>74.677128907000892</v>
      </c>
      <c r="Q72" s="36">
        <v>26.600000000000005</v>
      </c>
      <c r="R72" s="38">
        <v>2.06</v>
      </c>
      <c r="S72" s="38">
        <v>0</v>
      </c>
      <c r="T72" s="37">
        <f>SUMPRODUCT(LTA!J72:AN72,LTA!J$101:AN$101,LTA!J$105:AN$105)</f>
        <v>4.45</v>
      </c>
      <c r="U72" s="37">
        <f>SUMPRODUCT(LTA!J72:AN72,LTA!J$102:AN$102,LTA!J$105:AN$105)</f>
        <v>405.32445500000006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6.82</v>
      </c>
      <c r="Z72" s="34">
        <f>IEX!P72</f>
        <v>0</v>
      </c>
      <c r="AA72" s="75">
        <f>STOA!J72</f>
        <v>1.29</v>
      </c>
      <c r="AB72" s="75">
        <f>-STOA!P72</f>
        <v>0</v>
      </c>
      <c r="AC72">
        <f t="shared" si="3"/>
        <v>11.760313502074903</v>
      </c>
      <c r="AD72">
        <f t="shared" si="4"/>
        <v>1388.2770081735089</v>
      </c>
      <c r="AE72">
        <f>'IDT-1'!F72</f>
        <v>0</v>
      </c>
      <c r="AF72" s="24"/>
      <c r="AG72">
        <f t="shared" si="5"/>
        <v>1388.2770081735089</v>
      </c>
      <c r="AI72" s="34">
        <f>PXIL!J72</f>
        <v>0</v>
      </c>
      <c r="AJ72" s="34">
        <f>PXIL!P72</f>
        <v>0</v>
      </c>
      <c r="AK72" s="34">
        <f>RTM_IEX!J72</f>
        <v>101.4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6.7702499999999999</v>
      </c>
      <c r="E73">
        <f>GT_NG!T73</f>
        <v>10.813610276031703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5.46875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715.38593504479525</v>
      </c>
      <c r="P73" s="36">
        <v>74.677128907000892</v>
      </c>
      <c r="Q73" s="36">
        <v>26.600000000000005</v>
      </c>
      <c r="R73" s="38">
        <v>0</v>
      </c>
      <c r="S73" s="38">
        <v>0</v>
      </c>
      <c r="T73" s="37">
        <f>SUMPRODUCT(LTA!J73:AN73,LTA!J$101:AN$101,LTA!J$105:AN$105)</f>
        <v>1.71</v>
      </c>
      <c r="U73" s="37">
        <f>SUMPRODUCT(LTA!J73:AN73,LTA!J$102:AN$102,LTA!J$105:AN$105)</f>
        <v>400.310856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5.43</v>
      </c>
      <c r="Z73" s="34">
        <f>IEX!P73</f>
        <v>0</v>
      </c>
      <c r="AA73" s="75">
        <f>STOA!J73</f>
        <v>1.29</v>
      </c>
      <c r="AB73" s="75">
        <f>-STOA!P73</f>
        <v>0</v>
      </c>
      <c r="AC73">
        <f t="shared" si="3"/>
        <v>11.565846853913754</v>
      </c>
      <c r="AD73">
        <f t="shared" si="4"/>
        <v>1365.3206833739141</v>
      </c>
      <c r="AE73">
        <f>'IDT-1'!F73</f>
        <v>0</v>
      </c>
      <c r="AF73" s="24"/>
      <c r="AG73">
        <f t="shared" si="5"/>
        <v>1365.3206833739141</v>
      </c>
      <c r="AI73" s="34">
        <f>PXIL!J73</f>
        <v>0</v>
      </c>
      <c r="AJ73" s="34">
        <f>PXIL!P73</f>
        <v>0</v>
      </c>
      <c r="AK73" s="34">
        <f>RTM_IEX!J73</f>
        <v>58.82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6.7702499999999999</v>
      </c>
      <c r="E74">
        <f>GT_NG!T74</f>
        <v>10.813610276031703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5.46875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720.83189828179411</v>
      </c>
      <c r="P74" s="36">
        <v>74.677128907000892</v>
      </c>
      <c r="Q74" s="36">
        <v>26.600000000000005</v>
      </c>
      <c r="R74" s="38">
        <v>0</v>
      </c>
      <c r="S74" s="38">
        <v>0</v>
      </c>
      <c r="T74" s="37">
        <f>SUMPRODUCT(LTA!J74:AN74,LTA!J$101:AN$101,LTA!J$105:AN$105)</f>
        <v>0.27</v>
      </c>
      <c r="U74" s="37">
        <f>SUMPRODUCT(LTA!J74:AN74,LTA!J$102:AN$102,LTA!J$105:AN$105)</f>
        <v>397.117636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18.489999999999998</v>
      </c>
      <c r="Z74" s="34">
        <f>IEX!P74</f>
        <v>0</v>
      </c>
      <c r="AA74" s="75">
        <f>STOA!J74</f>
        <v>1.29</v>
      </c>
      <c r="AB74" s="75">
        <f>-STOA!P74</f>
        <v>0</v>
      </c>
      <c r="AC74">
        <f t="shared" si="3"/>
        <v>11.997713897104545</v>
      </c>
      <c r="AD74">
        <f t="shared" si="4"/>
        <v>1416.3015595677221</v>
      </c>
      <c r="AE74">
        <f>'IDT-1'!F74</f>
        <v>0</v>
      </c>
      <c r="AF74" s="24"/>
      <c r="AG74">
        <f t="shared" si="5"/>
        <v>1416.3015595677221</v>
      </c>
      <c r="AI74" s="34">
        <f>PXIL!J74</f>
        <v>0</v>
      </c>
      <c r="AJ74" s="34">
        <f>PXIL!P74</f>
        <v>0</v>
      </c>
      <c r="AK74" s="34">
        <f>RTM_IEX!J74</f>
        <v>96.36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6.7702499999999999</v>
      </c>
      <c r="E75">
        <f>GT_NG!T75</f>
        <v>10.902978955998909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5.46875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700.69901699055026</v>
      </c>
      <c r="P75" s="36">
        <v>74.677128907000892</v>
      </c>
      <c r="Q75" s="36">
        <v>26.600000000000005</v>
      </c>
      <c r="R75" s="38">
        <v>0</v>
      </c>
      <c r="S75" s="38">
        <v>0</v>
      </c>
      <c r="T75" s="37">
        <f>SUMPRODUCT(LTA!J75:AN75,LTA!J$101:AN$101,LTA!J$105:AN$105)</f>
        <v>7.0000000000000007E-2</v>
      </c>
      <c r="U75" s="37">
        <f>SUMPRODUCT(LTA!J75:AN75,LTA!J$102:AN$102,LTA!J$105:AN$105)</f>
        <v>396.88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32.26</v>
      </c>
      <c r="Z75" s="34">
        <f>IEX!P75</f>
        <v>0</v>
      </c>
      <c r="AA75" s="75">
        <f>STOA!J75</f>
        <v>1.37</v>
      </c>
      <c r="AB75" s="75">
        <f>-STOA!P75</f>
        <v>0</v>
      </c>
      <c r="AC75">
        <f t="shared" si="3"/>
        <v>11.88657224876982</v>
      </c>
      <c r="AD75">
        <f t="shared" si="4"/>
        <v>1403.1815526047801</v>
      </c>
      <c r="AE75">
        <f>'IDT-1'!F75</f>
        <v>0</v>
      </c>
      <c r="AF75" s="24"/>
      <c r="AG75">
        <f t="shared" si="5"/>
        <v>1403.1815526047801</v>
      </c>
      <c r="AI75" s="34">
        <f>PXIL!J75</f>
        <v>0</v>
      </c>
      <c r="AJ75" s="34">
        <f>PXIL!P75</f>
        <v>0</v>
      </c>
      <c r="AK75" s="34">
        <f>RTM_IEX!J75</f>
        <v>89.76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6.7702499999999999</v>
      </c>
      <c r="E76">
        <f>GT_NG!T76</f>
        <v>10.902978955998909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5.46875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701.03003702893409</v>
      </c>
      <c r="P76" s="36">
        <v>74.677128907000892</v>
      </c>
      <c r="Q76" s="36">
        <v>26.600000000000005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397.14000000000004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28.07</v>
      </c>
      <c r="Z76" s="34">
        <f>IEX!P76</f>
        <v>0</v>
      </c>
      <c r="AA76" s="75">
        <f>STOA!J76</f>
        <v>1.37</v>
      </c>
      <c r="AB76" s="75">
        <f>-STOA!P76</f>
        <v>0</v>
      </c>
      <c r="AC76">
        <f t="shared" si="3"/>
        <v>12.054580817092242</v>
      </c>
      <c r="AD76">
        <f t="shared" si="4"/>
        <v>1423.0145640748415</v>
      </c>
      <c r="AE76">
        <f>'IDT-1'!F76</f>
        <v>0</v>
      </c>
      <c r="AF76" s="24"/>
      <c r="AG76">
        <f t="shared" si="5"/>
        <v>1423.0145640748415</v>
      </c>
      <c r="AI76" s="34">
        <f>PXIL!J76</f>
        <v>0</v>
      </c>
      <c r="AJ76" s="34">
        <f>PXIL!P76</f>
        <v>0</v>
      </c>
      <c r="AK76" s="34">
        <f>RTM_IEX!J76</f>
        <v>113.43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6.7702499999999999</v>
      </c>
      <c r="E77">
        <f>GT_NG!T77</f>
        <v>10.902978955998909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5.46875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701.87237494787553</v>
      </c>
      <c r="P77" s="36">
        <v>74.677128907000892</v>
      </c>
      <c r="Q77" s="36">
        <v>26.600000000000005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396.1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31.58</v>
      </c>
      <c r="Z77" s="34">
        <f>IEX!P77</f>
        <v>0</v>
      </c>
      <c r="AA77" s="75">
        <f>STOA!J77</f>
        <v>1.37</v>
      </c>
      <c r="AB77" s="75">
        <f>-STOA!P77</f>
        <v>0</v>
      </c>
      <c r="AC77">
        <f t="shared" si="3"/>
        <v>11.48928045561135</v>
      </c>
      <c r="AD77">
        <f t="shared" si="4"/>
        <v>1356.2822023552637</v>
      </c>
      <c r="AE77">
        <f>'IDT-1'!F77</f>
        <v>0</v>
      </c>
      <c r="AF77" s="24"/>
      <c r="AG77">
        <f t="shared" si="5"/>
        <v>1356.2822023552637</v>
      </c>
      <c r="AI77" s="34">
        <f>PXIL!J77</f>
        <v>0</v>
      </c>
      <c r="AJ77" s="34">
        <f>PXIL!P77</f>
        <v>0</v>
      </c>
      <c r="AK77" s="34">
        <f>RTM_IEX!J77</f>
        <v>42.82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6.7702499999999999</v>
      </c>
      <c r="E78">
        <f>GT_NG!T78</f>
        <v>10.902978955998909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10.9375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703.30902723060456</v>
      </c>
      <c r="P78" s="36">
        <v>74.677128907000892</v>
      </c>
      <c r="Q78" s="36">
        <v>26.600000000000005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396.1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26.65</v>
      </c>
      <c r="Z78" s="34">
        <f>IEX!P78</f>
        <v>0</v>
      </c>
      <c r="AA78" s="75">
        <f>STOA!J78</f>
        <v>1.37</v>
      </c>
      <c r="AB78" s="75">
        <f>-STOA!P78</f>
        <v>0</v>
      </c>
      <c r="AC78">
        <f t="shared" si="3"/>
        <v>11.381385834786277</v>
      </c>
      <c r="AD78">
        <f t="shared" si="4"/>
        <v>1343.5454992588182</v>
      </c>
      <c r="AE78">
        <f>'IDT-1'!F78</f>
        <v>0</v>
      </c>
      <c r="AF78" s="24"/>
      <c r="AG78">
        <f t="shared" si="5"/>
        <v>1343.5454992588182</v>
      </c>
      <c r="AI78" s="34">
        <f>PXIL!J78</f>
        <v>0</v>
      </c>
      <c r="AJ78" s="34">
        <f>PXIL!P78</f>
        <v>0</v>
      </c>
      <c r="AK78" s="34">
        <f>RTM_IEX!J78</f>
        <v>28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6.7702499999999999</v>
      </c>
      <c r="E79">
        <f>GT_NG!T79</f>
        <v>10.902978955998909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15.3125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678.72038342279632</v>
      </c>
      <c r="P79" s="36">
        <v>74.677128907000892</v>
      </c>
      <c r="Q79" s="36">
        <v>26.600000000000005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396.06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37.89</v>
      </c>
      <c r="Z79" s="34">
        <f>IEX!P79</f>
        <v>0</v>
      </c>
      <c r="AA79" s="75">
        <f>STOA!J79</f>
        <v>1.37</v>
      </c>
      <c r="AB79" s="75">
        <f>-STOA!P79</f>
        <v>0</v>
      </c>
      <c r="AC79">
        <f t="shared" si="3"/>
        <v>11.255607226800688</v>
      </c>
      <c r="AD79">
        <f t="shared" si="4"/>
        <v>1328.6976340589954</v>
      </c>
      <c r="AE79">
        <f>'IDT-1'!F79</f>
        <v>0</v>
      </c>
      <c r="AF79" s="24"/>
      <c r="AG79">
        <f t="shared" si="5"/>
        <v>1328.6976340589954</v>
      </c>
      <c r="AI79" s="34">
        <f>PXIL!J79</f>
        <v>0</v>
      </c>
      <c r="AJ79" s="34">
        <f>PXIL!P79</f>
        <v>0</v>
      </c>
      <c r="AK79" s="34">
        <f>RTM_IEX!J79</f>
        <v>22.04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6.7702499999999999</v>
      </c>
      <c r="E80">
        <f>GT_NG!T80</f>
        <v>10.902978955998909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28.4375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648.90347162954026</v>
      </c>
      <c r="P80" s="36">
        <v>74.677128907000892</v>
      </c>
      <c r="Q80" s="36">
        <v>26.600000000000005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396.06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46.77</v>
      </c>
      <c r="Z80" s="34">
        <f>IEX!P80</f>
        <v>0</v>
      </c>
      <c r="AA80" s="75">
        <f>STOA!J80</f>
        <v>1.37</v>
      </c>
      <c r="AB80" s="75">
        <f>-STOA!P80</f>
        <v>0</v>
      </c>
      <c r="AC80">
        <f t="shared" si="3"/>
        <v>11.238119167737334</v>
      </c>
      <c r="AD80">
        <f t="shared" si="4"/>
        <v>1326.6332103248026</v>
      </c>
      <c r="AE80">
        <f>'IDT-1'!F80</f>
        <v>0</v>
      </c>
      <c r="AF80" s="24"/>
      <c r="AG80">
        <f t="shared" si="5"/>
        <v>1326.6332103248026</v>
      </c>
      <c r="AI80" s="34">
        <f>PXIL!J80</f>
        <v>0</v>
      </c>
      <c r="AJ80" s="34">
        <f>PXIL!P80</f>
        <v>0</v>
      </c>
      <c r="AK80" s="34">
        <f>RTM_IEX!J80</f>
        <v>27.77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6.7702499999999999</v>
      </c>
      <c r="E81">
        <f>GT_NG!T81</f>
        <v>10.902978955998909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70.000719757338956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632.83113085463515</v>
      </c>
      <c r="P81" s="36">
        <v>74.677128907000892</v>
      </c>
      <c r="Q81" s="36">
        <v>26.600000000000005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396.06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53.13</v>
      </c>
      <c r="Z81" s="34">
        <f>IEX!P81</f>
        <v>0</v>
      </c>
      <c r="AA81" s="75">
        <f>STOA!J81</f>
        <v>1.37</v>
      </c>
      <c r="AB81" s="75">
        <f>-STOA!P81</f>
        <v>0</v>
      </c>
      <c r="AC81">
        <f t="shared" si="3"/>
        <v>11.535004440661343</v>
      </c>
      <c r="AD81">
        <f t="shared" si="4"/>
        <v>1299.4172040343126</v>
      </c>
      <c r="AE81">
        <f>'IDT-1'!F81</f>
        <v>0</v>
      </c>
      <c r="AF81" s="24"/>
      <c r="AG81">
        <f t="shared" si="5"/>
        <v>1299.4172040343126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-31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6.7702499999999999</v>
      </c>
      <c r="E82">
        <f>GT_NG!T82</f>
        <v>10.902978955998909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70.000719757338956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628.25115125516311</v>
      </c>
      <c r="P82" s="36">
        <v>74.677128907000892</v>
      </c>
      <c r="Q82" s="36">
        <v>26.600000000000005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396.06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41.06</v>
      </c>
      <c r="Z82" s="34">
        <f>IEX!P82</f>
        <v>0</v>
      </c>
      <c r="AA82" s="75">
        <f>STOA!J82</f>
        <v>1.37</v>
      </c>
      <c r="AB82" s="75">
        <f>-STOA!P82</f>
        <v>0</v>
      </c>
      <c r="AC82">
        <f t="shared" si="3"/>
        <v>11.378202296575997</v>
      </c>
      <c r="AD82">
        <f t="shared" si="4"/>
        <v>1284.9240265789256</v>
      </c>
      <c r="AE82">
        <f>'IDT-1'!F82</f>
        <v>0</v>
      </c>
      <c r="AF82" s="24"/>
      <c r="AG82">
        <f t="shared" si="5"/>
        <v>1284.9240265789256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-29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6.7702499999999999</v>
      </c>
      <c r="E83">
        <f>GT_NG!T83</f>
        <v>10.902978955998909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70.000719757338956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628.25115125516311</v>
      </c>
      <c r="P83" s="36">
        <v>74.677128907000892</v>
      </c>
      <c r="Q83" s="36">
        <v>26.600000000000005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400.76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24.45</v>
      </c>
      <c r="Z83" s="34">
        <f>IEX!P83</f>
        <v>0</v>
      </c>
      <c r="AA83" s="75">
        <f>STOA!J83</f>
        <v>1.37</v>
      </c>
      <c r="AB83" s="75">
        <f>-STOA!P83</f>
        <v>0</v>
      </c>
      <c r="AC83">
        <f t="shared" si="3"/>
        <v>11.456052608798668</v>
      </c>
      <c r="AD83">
        <f t="shared" si="4"/>
        <v>1251.9361762667031</v>
      </c>
      <c r="AE83">
        <f>'IDT-1'!F83</f>
        <v>0</v>
      </c>
      <c r="AF83" s="24"/>
      <c r="AG83">
        <f t="shared" si="5"/>
        <v>1251.9361762667031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6.7702499999999999</v>
      </c>
      <c r="E84">
        <f>GT_NG!T84</f>
        <v>10.902978955998909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70.000719757338956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628.25115125516311</v>
      </c>
      <c r="P84" s="36">
        <v>74.677128907000892</v>
      </c>
      <c r="Q84" s="36">
        <v>26.600000000000005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401.59999999999997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8.56</v>
      </c>
      <c r="Z84" s="34">
        <f>IEX!P84</f>
        <v>0</v>
      </c>
      <c r="AA84" s="75">
        <f>STOA!J84</f>
        <v>1.37</v>
      </c>
      <c r="AB84" s="75">
        <f>-STOA!P84</f>
        <v>0</v>
      </c>
      <c r="AC84">
        <f t="shared" si="3"/>
        <v>11.414344186047556</v>
      </c>
      <c r="AD84">
        <f t="shared" si="4"/>
        <v>1226.927884689454</v>
      </c>
      <c r="AE84">
        <f>'IDT-1'!F84</f>
        <v>0</v>
      </c>
      <c r="AF84" s="24"/>
      <c r="AG84">
        <f t="shared" si="5"/>
        <v>1226.927884689454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-60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6.7702499999999999</v>
      </c>
      <c r="E85">
        <f>GT_NG!T85</f>
        <v>10.902978955998909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70.000719757338956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628.25501368784899</v>
      </c>
      <c r="P85" s="36">
        <v>75.44</v>
      </c>
      <c r="Q85" s="36">
        <v>26.86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402.71999999999997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1.37</v>
      </c>
      <c r="AB85" s="75">
        <f>-STOA!P85</f>
        <v>0</v>
      </c>
      <c r="AC85">
        <f t="shared" si="3"/>
        <v>11.995809577029991</v>
      </c>
      <c r="AD85">
        <f t="shared" si="4"/>
        <v>1144.9331528241567</v>
      </c>
      <c r="AE85">
        <f>'IDT-1'!F85</f>
        <v>0</v>
      </c>
      <c r="AF85" s="24"/>
      <c r="AG85">
        <f t="shared" si="5"/>
        <v>1144.9331528241567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-135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6.7702499999999999</v>
      </c>
      <c r="E86">
        <f>GT_NG!T86</f>
        <v>10.902978955998909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70.000719757338956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628.25501368784899</v>
      </c>
      <c r="P86" s="36">
        <v>75.44</v>
      </c>
      <c r="Q86" s="36">
        <v>26.86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403.49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-10</v>
      </c>
      <c r="AA86" s="75">
        <f>STOA!J86</f>
        <v>1.37</v>
      </c>
      <c r="AB86" s="75">
        <f>-STOA!P86</f>
        <v>0</v>
      </c>
      <c r="AC86">
        <f t="shared" si="3"/>
        <v>12.171700731527773</v>
      </c>
      <c r="AD86">
        <f t="shared" si="4"/>
        <v>1125.5272616696589</v>
      </c>
      <c r="AE86">
        <f>'IDT-1'!F86</f>
        <v>-10.305</v>
      </c>
      <c r="AF86" s="24"/>
      <c r="AG86">
        <f t="shared" si="5"/>
        <v>1115.2222616696588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-145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6.7702499999999999</v>
      </c>
      <c r="E87">
        <f>GT_NG!T87</f>
        <v>10.902978955998909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623.88855543537863</v>
      </c>
      <c r="P87" s="36">
        <v>75.44</v>
      </c>
      <c r="Q87" s="36">
        <v>26.86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403.65999999999997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-52</v>
      </c>
      <c r="AA87" s="75">
        <f>STOA!J87</f>
        <v>1.37</v>
      </c>
      <c r="AB87" s="75">
        <f>-STOA!P87</f>
        <v>0</v>
      </c>
      <c r="AC87">
        <f t="shared" si="3"/>
        <v>12.492233060690717</v>
      </c>
      <c r="AD87">
        <f t="shared" si="4"/>
        <v>1079.0095513306867</v>
      </c>
      <c r="AE87">
        <f>'IDT-1'!F87</f>
        <v>0</v>
      </c>
      <c r="AF87" s="24"/>
      <c r="AG87">
        <f t="shared" si="5"/>
        <v>1079.0095513306867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-145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6.7702499999999999</v>
      </c>
      <c r="E88">
        <f>GT_NG!T88</f>
        <v>10.902978955998909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623.44263565410881</v>
      </c>
      <c r="P88" s="36">
        <v>75.44</v>
      </c>
      <c r="Q88" s="36">
        <v>26.86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403.83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-51</v>
      </c>
      <c r="AA88" s="75">
        <f>STOA!J88</f>
        <v>1.37</v>
      </c>
      <c r="AB88" s="75">
        <f>-STOA!P88</f>
        <v>0</v>
      </c>
      <c r="AC88">
        <f t="shared" si="3"/>
        <v>12.523799965427605</v>
      </c>
      <c r="AD88">
        <f t="shared" si="4"/>
        <v>1074.7020646446801</v>
      </c>
      <c r="AE88">
        <f>'IDT-1'!F88</f>
        <v>0</v>
      </c>
      <c r="AF88" s="24"/>
      <c r="AG88">
        <f t="shared" si="5"/>
        <v>1074.7020646446801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-150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6.9207000000000001</v>
      </c>
      <c r="E89">
        <f>GT_NG!T89</f>
        <v>9.9511150758251574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57.300000000000011</v>
      </c>
      <c r="J89">
        <f>Bawana_RLNG!T89</f>
        <v>0</v>
      </c>
      <c r="K89">
        <f>Bawana_Spot!T89</f>
        <v>40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560.14600282414119</v>
      </c>
      <c r="P89" s="36">
        <v>74.680000000000007</v>
      </c>
      <c r="Q89" s="36">
        <v>26.593097984387743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403.86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-53</v>
      </c>
      <c r="AA89" s="75">
        <f>STOA!J89</f>
        <v>1.37</v>
      </c>
      <c r="AB89" s="75">
        <f>-STOA!P89</f>
        <v>0</v>
      </c>
      <c r="AC89">
        <f t="shared" si="3"/>
        <v>10.410222841472137</v>
      </c>
      <c r="AD89">
        <f t="shared" si="4"/>
        <v>1112.4106930428818</v>
      </c>
      <c r="AE89">
        <f>'IDT-1'!F89</f>
        <v>0</v>
      </c>
      <c r="AF89" s="24"/>
      <c r="AG89">
        <f t="shared" si="5"/>
        <v>1112.4106930428818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6.9207000000000001</v>
      </c>
      <c r="E90">
        <f>GT_NG!T90</f>
        <v>9.0093902836648176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57.300000000000011</v>
      </c>
      <c r="J90">
        <f>Bawana_RLNG!T90</f>
        <v>0</v>
      </c>
      <c r="K90">
        <f>Bawana_Spot!T90</f>
        <v>40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507.97997265420918</v>
      </c>
      <c r="P90" s="36">
        <v>74.680000000000007</v>
      </c>
      <c r="Q90" s="36">
        <v>26.593097984387743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403.84999999999997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1.37</v>
      </c>
      <c r="AB90" s="75">
        <f>-STOA!P90</f>
        <v>0</v>
      </c>
      <c r="AC90">
        <f t="shared" si="3"/>
        <v>9.5997739176203343</v>
      </c>
      <c r="AD90">
        <f t="shared" si="4"/>
        <v>1103.1033870046415</v>
      </c>
      <c r="AE90">
        <f>'IDT-1'!F90</f>
        <v>0</v>
      </c>
      <c r="AF90" s="24"/>
      <c r="AG90">
        <f t="shared" si="5"/>
        <v>1103.1033870046415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6.9207000000000001</v>
      </c>
      <c r="E91">
        <f>GT_NG!T91</f>
        <v>9.0093902836648176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58.524458532646051</v>
      </c>
      <c r="J91">
        <f>Bawana_RLNG!T91</f>
        <v>0</v>
      </c>
      <c r="K91">
        <f>Bawana_Spot!T91</f>
        <v>40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452.68913774657119</v>
      </c>
      <c r="P91" s="36">
        <v>74.679999999999993</v>
      </c>
      <c r="Q91" s="36">
        <v>26.6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406.90999999999997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1.29</v>
      </c>
      <c r="AB91" s="75">
        <f>-STOA!P91</f>
        <v>0</v>
      </c>
      <c r="AC91">
        <f t="shared" si="3"/>
        <v>9.1243629671282083</v>
      </c>
      <c r="AD91">
        <f t="shared" si="4"/>
        <v>1077.1093235957537</v>
      </c>
      <c r="AE91">
        <f>'IDT-1'!F91</f>
        <v>0</v>
      </c>
      <c r="AF91" s="24"/>
      <c r="AG91">
        <f t="shared" si="5"/>
        <v>1077.1093235957537</v>
      </c>
      <c r="AI91" s="34">
        <f>PXIL!J91</f>
        <v>0</v>
      </c>
      <c r="AJ91" s="34">
        <f>PXIL!P91</f>
        <v>0</v>
      </c>
      <c r="AK91" s="34">
        <f>RTM_IEX!J91</f>
        <v>9.61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6.9207000000000001</v>
      </c>
      <c r="E92">
        <f>GT_NG!T92</f>
        <v>9.0093902836648176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58.524458532646051</v>
      </c>
      <c r="J92">
        <f>Bawana_RLNG!T92</f>
        <v>0</v>
      </c>
      <c r="K92">
        <f>Bawana_Spot!T92</f>
        <v>40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440.29529580918205</v>
      </c>
      <c r="P92" s="36">
        <v>74.679999999999993</v>
      </c>
      <c r="Q92" s="36">
        <v>26.6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406.86999999999995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1.29</v>
      </c>
      <c r="AB92" s="75">
        <f>-STOA!P92</f>
        <v>0</v>
      </c>
      <c r="AC92">
        <f t="shared" si="3"/>
        <v>8.9391946948541374</v>
      </c>
      <c r="AD92">
        <f t="shared" si="4"/>
        <v>1055.2506499306385</v>
      </c>
      <c r="AE92">
        <f>'IDT-1'!F92</f>
        <v>0</v>
      </c>
      <c r="AF92" s="24"/>
      <c r="AG92">
        <f t="shared" si="5"/>
        <v>1055.2506499306385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6.9207000000000001</v>
      </c>
      <c r="E93">
        <f>GT_NG!T93</f>
        <v>9.0093902836648176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58.524458532646051</v>
      </c>
      <c r="J93">
        <f>Bawana_RLNG!T93</f>
        <v>0</v>
      </c>
      <c r="K93">
        <f>Bawana_Spot!T93</f>
        <v>40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436.02189672918206</v>
      </c>
      <c r="P93" s="36">
        <v>74.679999999999993</v>
      </c>
      <c r="Q93" s="36">
        <v>19.489999999999998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406.81999999999994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1.29</v>
      </c>
      <c r="AB93" s="75">
        <f>-STOA!P93</f>
        <v>0</v>
      </c>
      <c r="AC93">
        <f t="shared" si="3"/>
        <v>8.9278657198310292</v>
      </c>
      <c r="AD93">
        <f t="shared" si="4"/>
        <v>1033.8285798256616</v>
      </c>
      <c r="AE93">
        <f>'IDT-1'!F93</f>
        <v>0</v>
      </c>
      <c r="AF93" s="24"/>
      <c r="AG93">
        <f t="shared" si="5"/>
        <v>1033.8285798256616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6.9207000000000001</v>
      </c>
      <c r="E94">
        <f>GT_NG!T94</f>
        <v>9.0093902836648176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58.524458532646051</v>
      </c>
      <c r="J94">
        <f>Bawana_RLNG!T94</f>
        <v>0</v>
      </c>
      <c r="K94">
        <f>Bawana_Spot!T94</f>
        <v>40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415.72527248707257</v>
      </c>
      <c r="P94" s="36">
        <v>48.06</v>
      </c>
      <c r="Q94" s="36">
        <v>7.69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406.71999999999997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1.29</v>
      </c>
      <c r="AB94" s="75">
        <f>-STOA!P94</f>
        <v>0</v>
      </c>
      <c r="AC94">
        <f t="shared" si="3"/>
        <v>8.3490944989484213</v>
      </c>
      <c r="AD94">
        <f t="shared" si="4"/>
        <v>985.59072680443512</v>
      </c>
      <c r="AE94">
        <f>'IDT-1'!F94</f>
        <v>0</v>
      </c>
      <c r="AF94" s="24"/>
      <c r="AG94">
        <f t="shared" si="5"/>
        <v>985.59072680443512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6.9207000000000001</v>
      </c>
      <c r="E95">
        <f>GT_NG!T95</f>
        <v>9.0093902836648176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58.524458532646051</v>
      </c>
      <c r="J95">
        <f>Bawana_RLNG!T95</f>
        <v>0</v>
      </c>
      <c r="K95">
        <f>Bawana_Spot!T95</f>
        <v>40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415.00280785672794</v>
      </c>
      <c r="P95" s="36">
        <v>19.22</v>
      </c>
      <c r="Q95" s="36">
        <v>7.69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366.54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1.29</v>
      </c>
      <c r="AB95" s="75">
        <f>-STOA!P95</f>
        <v>0</v>
      </c>
      <c r="AC95">
        <f t="shared" si="3"/>
        <v>7.8843857960535262</v>
      </c>
      <c r="AD95">
        <f t="shared" si="4"/>
        <v>930.73297087698541</v>
      </c>
      <c r="AE95">
        <f>'IDT-1'!F95</f>
        <v>0</v>
      </c>
      <c r="AF95" s="24"/>
      <c r="AG95">
        <f t="shared" si="5"/>
        <v>930.73297087698541</v>
      </c>
      <c r="AI95" s="34">
        <f>PXIL!J95</f>
        <v>0</v>
      </c>
      <c r="AJ95" s="34">
        <f>PXIL!P95</f>
        <v>0</v>
      </c>
      <c r="AK95" s="34">
        <f>RTM_IEX!J95</f>
        <v>14.42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6.9207000000000001</v>
      </c>
      <c r="E96">
        <f>GT_NG!T96</f>
        <v>9.0093902836648176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58.524458532646051</v>
      </c>
      <c r="J96">
        <f>Bawana_RLNG!T96</f>
        <v>0</v>
      </c>
      <c r="K96">
        <f>Bawana_Spot!T96</f>
        <v>40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415.00280785672794</v>
      </c>
      <c r="P96" s="36">
        <v>19.22</v>
      </c>
      <c r="Q96" s="36">
        <v>7.69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327.75999999999993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1.29</v>
      </c>
      <c r="AB96" s="75">
        <f>-STOA!P96</f>
        <v>0</v>
      </c>
      <c r="AC96">
        <f t="shared" si="3"/>
        <v>7.4940377960535249</v>
      </c>
      <c r="AD96">
        <f t="shared" si="4"/>
        <v>884.65331887698528</v>
      </c>
      <c r="AE96">
        <f>'IDT-1'!F96</f>
        <v>0</v>
      </c>
      <c r="AF96" s="24"/>
      <c r="AG96">
        <f t="shared" si="5"/>
        <v>884.65331887698528</v>
      </c>
      <c r="AI96" s="34">
        <f>PXIL!J96</f>
        <v>0</v>
      </c>
      <c r="AJ96" s="34">
        <f>PXIL!P96</f>
        <v>0</v>
      </c>
      <c r="AK96" s="34">
        <f>RTM_IEX!J96</f>
        <v>6.73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6.9207000000000001</v>
      </c>
      <c r="E97">
        <f>GT_NG!T97</f>
        <v>9.0093902836648176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58.524458532646051</v>
      </c>
      <c r="J97">
        <f>Bawana_RLNG!T97</f>
        <v>0</v>
      </c>
      <c r="K97">
        <f>Bawana_Spot!T97</f>
        <v>40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415.00282282067644</v>
      </c>
      <c r="P97" s="36">
        <v>19.22</v>
      </c>
      <c r="Q97" s="36">
        <v>7.69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327.36999999999995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-13</v>
      </c>
      <c r="AA97" s="75">
        <f>STOA!J97</f>
        <v>1.29</v>
      </c>
      <c r="AB97" s="75">
        <f>-STOA!P97</f>
        <v>0</v>
      </c>
      <c r="AC97">
        <f t="shared" si="3"/>
        <v>7.5443549721742507</v>
      </c>
      <c r="AD97">
        <f t="shared" si="4"/>
        <v>864.48301666481302</v>
      </c>
      <c r="AE97">
        <f>'IDT-1'!F97</f>
        <v>-19.029</v>
      </c>
      <c r="AF97" s="24"/>
      <c r="AG97">
        <f t="shared" si="5"/>
        <v>845.45401666481303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6.9207000000000001</v>
      </c>
      <c r="E98">
        <f>GT_NG!T98</f>
        <v>9.0093902836648176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58.524458532646051</v>
      </c>
      <c r="J98">
        <f>Bawana_RLNG!T98</f>
        <v>0</v>
      </c>
      <c r="K98">
        <f>Bawana_Spot!T98</f>
        <v>40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415.00282434793047</v>
      </c>
      <c r="P98" s="36">
        <v>19.22</v>
      </c>
      <c r="Q98" s="36">
        <v>7.69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327.36999999999995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-64</v>
      </c>
      <c r="AA98" s="75">
        <f>STOA!J98</f>
        <v>1.29</v>
      </c>
      <c r="AB98" s="75">
        <f>-STOA!P98</f>
        <v>0</v>
      </c>
      <c r="AC98">
        <f t="shared" si="3"/>
        <v>7.9763840289725261</v>
      </c>
      <c r="AD98">
        <f t="shared" si="4"/>
        <v>813.05098913526865</v>
      </c>
      <c r="AE98">
        <f>'IDT-1'!F98</f>
        <v>0</v>
      </c>
      <c r="AF98" s="24"/>
      <c r="AG98">
        <f t="shared" si="5"/>
        <v>813.05098913526865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0.15112702499999997</v>
      </c>
      <c r="E99">
        <f t="shared" si="6"/>
        <v>0.11203840574756826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1.6423139170652912</v>
      </c>
      <c r="J99">
        <f t="shared" si="6"/>
        <v>0</v>
      </c>
      <c r="K99">
        <f t="shared" si="6"/>
        <v>0.98097764213600858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13.460861494102939</v>
      </c>
      <c r="P99" s="36">
        <f t="shared" si="6"/>
        <v>1.4059308258191801</v>
      </c>
      <c r="Q99" s="36">
        <f t="shared" si="6"/>
        <v>0.49032654899219336</v>
      </c>
      <c r="R99" s="38">
        <f>SUM(R3:R98)/4000</f>
        <v>0.21707124544718243</v>
      </c>
      <c r="S99" s="38">
        <f t="shared" si="6"/>
        <v>0</v>
      </c>
      <c r="T99" s="37">
        <f t="shared" si="6"/>
        <v>0.64466499999999982</v>
      </c>
      <c r="U99" s="37">
        <f t="shared" si="6"/>
        <v>9.4954015525000042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0.41445499999999996</v>
      </c>
      <c r="Z99" s="34">
        <f t="shared" si="6"/>
        <v>-1.15425</v>
      </c>
      <c r="AA99" s="75">
        <f t="shared" si="6"/>
        <v>3.240000000000004E-2</v>
      </c>
      <c r="AB99" s="75">
        <f t="shared" si="6"/>
        <v>0</v>
      </c>
      <c r="AC99">
        <f t="shared" si="6"/>
        <v>0.26517347904591665</v>
      </c>
      <c r="AD99">
        <f t="shared" si="6"/>
        <v>28.43037767776444</v>
      </c>
      <c r="AE99">
        <f t="shared" si="6"/>
        <v>-0.20140650000000002</v>
      </c>
      <c r="AG99">
        <f t="shared" si="6"/>
        <v>28.228971177764432</v>
      </c>
      <c r="AI99">
        <f t="shared" si="6"/>
        <v>0</v>
      </c>
      <c r="AJ99">
        <f t="shared" si="6"/>
        <v>0</v>
      </c>
      <c r="AK99">
        <f t="shared" si="6"/>
        <v>1.0782324999999999</v>
      </c>
      <c r="AL99">
        <f t="shared" si="6"/>
        <v>-0.27600000000000002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45313</v>
      </c>
      <c r="B1" s="216"/>
      <c r="C1" s="216"/>
      <c r="D1" s="226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7" t="s">
        <v>143</v>
      </c>
      <c r="Q1" s="227" t="s">
        <v>144</v>
      </c>
      <c r="R1" s="225" t="s">
        <v>314</v>
      </c>
      <c r="S1" s="225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  <c r="AS1" s="223" t="s">
        <v>525</v>
      </c>
      <c r="AT1" s="223" t="s">
        <v>526</v>
      </c>
    </row>
    <row r="2" spans="1:46">
      <c r="A2" s="25" t="s">
        <v>44</v>
      </c>
      <c r="B2" s="216"/>
      <c r="C2" s="216"/>
      <c r="D2" s="22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S2" s="223"/>
      <c r="AT2" s="223"/>
    </row>
    <row r="3" spans="1:46">
      <c r="A3" t="s">
        <v>45</v>
      </c>
      <c r="D3">
        <f>TWEPL!S3</f>
        <v>1.0449000000000002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108.13000000000001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1.1613807372488907</v>
      </c>
      <c r="AD3">
        <f>SUM(B3:AB3,AI3:AR3)-AC3</f>
        <v>117.01351926275112</v>
      </c>
      <c r="AE3">
        <f>'IDT-1'!E3</f>
        <v>0</v>
      </c>
      <c r="AF3" s="24"/>
      <c r="AG3">
        <f>SUM(AD3:AF3)</f>
        <v>117.01351926275112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1.0449000000000002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108.13000000000001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1.17747593692618</v>
      </c>
      <c r="AD4">
        <f t="shared" ref="AD4:AD67" si="1">SUM(B4:AB4,AI4:AR4)-AC4</f>
        <v>115.09742406307382</v>
      </c>
      <c r="AE4">
        <f>'IDT-1'!E4</f>
        <v>0</v>
      </c>
      <c r="AF4" s="24"/>
      <c r="AG4">
        <f t="shared" ref="AG4:AG67" si="2">SUM(AD4:AF4)</f>
        <v>115.09742406307382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-11.9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1.0449000000000002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108.13000000000001</v>
      </c>
      <c r="AB5" s="75">
        <f>-STOA!Q5</f>
        <v>0</v>
      </c>
      <c r="AC5">
        <f t="shared" si="0"/>
        <v>1.2003480627833805</v>
      </c>
      <c r="AD5">
        <f t="shared" si="1"/>
        <v>112.37455193721664</v>
      </c>
      <c r="AE5">
        <f>'IDT-1'!E5</f>
        <v>0</v>
      </c>
      <c r="AF5" s="24"/>
      <c r="AG5">
        <f t="shared" si="2"/>
        <v>112.37455193721664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-14.6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1.0449000000000002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108.13000000000001</v>
      </c>
      <c r="AB6" s="75">
        <f>-STOA!Q6</f>
        <v>0</v>
      </c>
      <c r="AC6">
        <f t="shared" si="0"/>
        <v>1.2139019151432029</v>
      </c>
      <c r="AD6">
        <f t="shared" si="1"/>
        <v>110.76099808485681</v>
      </c>
      <c r="AE6">
        <f>'IDT-1'!E6</f>
        <v>0</v>
      </c>
      <c r="AF6" s="24"/>
      <c r="AG6">
        <f t="shared" si="2"/>
        <v>110.76099808485681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-16.2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1.0449000000000002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108.13000000000001</v>
      </c>
      <c r="AB7" s="75">
        <f>-STOA!Q7</f>
        <v>0</v>
      </c>
      <c r="AC7">
        <f t="shared" si="0"/>
        <v>1.2274557675030253</v>
      </c>
      <c r="AD7">
        <f t="shared" si="1"/>
        <v>109.14744423249698</v>
      </c>
      <c r="AE7">
        <f>'IDT-1'!E7</f>
        <v>0</v>
      </c>
      <c r="AF7" s="24"/>
      <c r="AG7">
        <f t="shared" si="2"/>
        <v>109.14744423249698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-17.8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1.0449000000000002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108.13000000000001</v>
      </c>
      <c r="AB8" s="75">
        <f>-STOA!Q8</f>
        <v>0</v>
      </c>
      <c r="AC8">
        <f t="shared" si="0"/>
        <v>1.2376211567728923</v>
      </c>
      <c r="AD8">
        <f t="shared" si="1"/>
        <v>107.93727884322712</v>
      </c>
      <c r="AE8">
        <f>'IDT-1'!E8</f>
        <v>0</v>
      </c>
      <c r="AF8" s="24"/>
      <c r="AG8">
        <f t="shared" si="2"/>
        <v>107.93727884322712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-19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0.9234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108.13000000000001</v>
      </c>
      <c r="AB9" s="75">
        <f>-STOA!Q9</f>
        <v>0</v>
      </c>
      <c r="AC9">
        <f t="shared" si="0"/>
        <v>1.2501544091327148</v>
      </c>
      <c r="AD9">
        <f t="shared" si="1"/>
        <v>106.2032455908673</v>
      </c>
      <c r="AE9">
        <f>'IDT-1'!E9</f>
        <v>0</v>
      </c>
      <c r="AF9" s="24"/>
      <c r="AG9">
        <f t="shared" si="2"/>
        <v>106.2032455908673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-20.6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0.9234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108.13000000000001</v>
      </c>
      <c r="AB10" s="75">
        <f>-STOA!Q10</f>
        <v>0</v>
      </c>
      <c r="AC10">
        <f t="shared" si="0"/>
        <v>1.2577784510851151</v>
      </c>
      <c r="AD10">
        <f t="shared" si="1"/>
        <v>105.29562154891489</v>
      </c>
      <c r="AE10">
        <f>'IDT-1'!E10</f>
        <v>0</v>
      </c>
      <c r="AF10" s="24"/>
      <c r="AG10">
        <f t="shared" si="2"/>
        <v>105.29562154891489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-21.5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0.9234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108.13000000000001</v>
      </c>
      <c r="AB11" s="75">
        <f>-STOA!Q11</f>
        <v>0</v>
      </c>
      <c r="AC11">
        <f t="shared" si="0"/>
        <v>1.2662496088100041</v>
      </c>
      <c r="AD11">
        <f t="shared" si="1"/>
        <v>104.28715039119001</v>
      </c>
      <c r="AE11">
        <f>'IDT-1'!E11</f>
        <v>0</v>
      </c>
      <c r="AF11" s="24"/>
      <c r="AG11">
        <f t="shared" si="2"/>
        <v>104.28715039119001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-22.5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0.9234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108.13000000000001</v>
      </c>
      <c r="AB12" s="75">
        <f>-STOA!Q12</f>
        <v>0</v>
      </c>
      <c r="AC12">
        <f t="shared" si="0"/>
        <v>1.2747207665348932</v>
      </c>
      <c r="AD12">
        <f t="shared" si="1"/>
        <v>103.27867923346511</v>
      </c>
      <c r="AE12">
        <f>'IDT-1'!E12</f>
        <v>0</v>
      </c>
      <c r="AF12" s="24"/>
      <c r="AG12">
        <f t="shared" si="2"/>
        <v>103.27867923346511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-23.5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0.9234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108.13000000000001</v>
      </c>
      <c r="AB13" s="75">
        <f>-STOA!Q13</f>
        <v>0</v>
      </c>
      <c r="AC13">
        <f t="shared" si="0"/>
        <v>1.2789563453973378</v>
      </c>
      <c r="AD13">
        <f t="shared" si="1"/>
        <v>102.77444365460268</v>
      </c>
      <c r="AE13">
        <f>'IDT-1'!E13</f>
        <v>0</v>
      </c>
      <c r="AF13" s="24"/>
      <c r="AG13">
        <f t="shared" si="2"/>
        <v>102.77444365460268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-24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0.9234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108.13000000000001</v>
      </c>
      <c r="AB14" s="75">
        <f>-STOA!Q14</f>
        <v>0</v>
      </c>
      <c r="AC14">
        <f t="shared" si="0"/>
        <v>1.2840390400322712</v>
      </c>
      <c r="AD14">
        <f t="shared" si="1"/>
        <v>102.16936095996775</v>
      </c>
      <c r="AE14">
        <f>'IDT-1'!E14</f>
        <v>0</v>
      </c>
      <c r="AF14" s="24"/>
      <c r="AG14">
        <f t="shared" si="2"/>
        <v>102.16936095996775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-24.6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0.9234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108.13000000000001</v>
      </c>
      <c r="AB15" s="75">
        <f>-STOA!Q15</f>
        <v>0</v>
      </c>
      <c r="AC15">
        <f t="shared" si="0"/>
        <v>1.2857332715772489</v>
      </c>
      <c r="AD15">
        <f t="shared" si="1"/>
        <v>101.96766672842277</v>
      </c>
      <c r="AE15">
        <f>'IDT-1'!E15</f>
        <v>0</v>
      </c>
      <c r="AF15" s="24"/>
      <c r="AG15">
        <f t="shared" si="2"/>
        <v>101.96766672842277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-24.8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0.9234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108.13000000000001</v>
      </c>
      <c r="AB16" s="75">
        <f>-STOA!Q16</f>
        <v>0</v>
      </c>
      <c r="AC16">
        <f t="shared" si="0"/>
        <v>1.2891217346672046</v>
      </c>
      <c r="AD16">
        <f t="shared" si="1"/>
        <v>101.5642782653328</v>
      </c>
      <c r="AE16">
        <f>'IDT-1'!E16</f>
        <v>0</v>
      </c>
      <c r="AF16" s="24"/>
      <c r="AG16">
        <f t="shared" si="2"/>
        <v>101.5642782653328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-25.2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0.9234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108.13000000000001</v>
      </c>
      <c r="AB17" s="75">
        <f>-STOA!Q17</f>
        <v>0</v>
      </c>
      <c r="AC17">
        <f t="shared" si="0"/>
        <v>1.2764149980798709</v>
      </c>
      <c r="AD17">
        <f t="shared" si="1"/>
        <v>103.07698500192014</v>
      </c>
      <c r="AE17">
        <f>'IDT-1'!E17</f>
        <v>0</v>
      </c>
      <c r="AF17" s="24"/>
      <c r="AG17">
        <f t="shared" si="2"/>
        <v>103.07698500192014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-23.7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0.9234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108.13000000000001</v>
      </c>
      <c r="AB18" s="75">
        <f>-STOA!Q18</f>
        <v>0</v>
      </c>
      <c r="AC18">
        <f t="shared" si="0"/>
        <v>1.2789563453973378</v>
      </c>
      <c r="AD18">
        <f t="shared" si="1"/>
        <v>102.77444365460268</v>
      </c>
      <c r="AE18">
        <f>'IDT-1'!E18</f>
        <v>0</v>
      </c>
      <c r="AF18" s="24"/>
      <c r="AG18">
        <f t="shared" si="2"/>
        <v>102.77444365460268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-24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0.9234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108.13000000000001</v>
      </c>
      <c r="AB19" s="75">
        <f>-STOA!Q19</f>
        <v>0</v>
      </c>
      <c r="AC19">
        <f t="shared" si="0"/>
        <v>1.2772621138523599</v>
      </c>
      <c r="AD19">
        <f t="shared" si="1"/>
        <v>102.97613788614765</v>
      </c>
      <c r="AE19">
        <f>'IDT-1'!E19</f>
        <v>0</v>
      </c>
      <c r="AF19" s="24"/>
      <c r="AG19">
        <f t="shared" si="2"/>
        <v>102.97613788614765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-23.8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0.9234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108.13000000000001</v>
      </c>
      <c r="AB20" s="75">
        <f>-STOA!Q20</f>
        <v>0</v>
      </c>
      <c r="AC20">
        <f t="shared" si="0"/>
        <v>1.2747207665348932</v>
      </c>
      <c r="AD20">
        <f t="shared" si="1"/>
        <v>103.27867923346511</v>
      </c>
      <c r="AE20">
        <f>'IDT-1'!E20</f>
        <v>0</v>
      </c>
      <c r="AF20" s="24"/>
      <c r="AG20">
        <f t="shared" si="2"/>
        <v>103.27867923346511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-23.5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0.9234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108.13000000000001</v>
      </c>
      <c r="AB21" s="75">
        <f>-STOA!Q21</f>
        <v>0</v>
      </c>
      <c r="AC21">
        <f t="shared" si="0"/>
        <v>1.2704851876724486</v>
      </c>
      <c r="AD21">
        <f t="shared" si="1"/>
        <v>103.78291481232756</v>
      </c>
      <c r="AE21">
        <f>'IDT-1'!E21</f>
        <v>0</v>
      </c>
      <c r="AF21" s="24"/>
      <c r="AG21">
        <f t="shared" si="2"/>
        <v>103.78291481232756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-23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0.9234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108.13000000000001</v>
      </c>
      <c r="AB22" s="75">
        <f>-STOA!Q22</f>
        <v>0</v>
      </c>
      <c r="AC22">
        <f t="shared" si="0"/>
        <v>1.2645553772650262</v>
      </c>
      <c r="AD22">
        <f t="shared" si="1"/>
        <v>104.48884462273499</v>
      </c>
      <c r="AE22">
        <f>'IDT-1'!E22</f>
        <v>0</v>
      </c>
      <c r="AF22" s="24"/>
      <c r="AG22">
        <f t="shared" si="2"/>
        <v>104.48884462273499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-22.3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0.9234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108.13000000000001</v>
      </c>
      <c r="AB23" s="75">
        <f>-STOA!Q23</f>
        <v>0</v>
      </c>
      <c r="AC23">
        <f t="shared" si="0"/>
        <v>1.2654024930375152</v>
      </c>
      <c r="AD23">
        <f t="shared" si="1"/>
        <v>104.38799750696249</v>
      </c>
      <c r="AE23">
        <f>'IDT-1'!E23</f>
        <v>0</v>
      </c>
      <c r="AF23" s="24"/>
      <c r="AG23">
        <f t="shared" si="2"/>
        <v>104.38799750696249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-22.4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0.9234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108.13000000000001</v>
      </c>
      <c r="AB24" s="75">
        <f>-STOA!Q24</f>
        <v>0</v>
      </c>
      <c r="AC24">
        <f t="shared" si="0"/>
        <v>1.2484601775877371</v>
      </c>
      <c r="AD24">
        <f t="shared" si="1"/>
        <v>106.40493982241227</v>
      </c>
      <c r="AE24">
        <f>'IDT-1'!E24</f>
        <v>0</v>
      </c>
      <c r="AF24" s="24"/>
      <c r="AG24">
        <f t="shared" si="2"/>
        <v>106.40493982241227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-20.399999999999999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0.9234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108.13000000000001</v>
      </c>
      <c r="AB25" s="75">
        <f>-STOA!Q25</f>
        <v>0</v>
      </c>
      <c r="AC25">
        <f t="shared" si="0"/>
        <v>1.239989019862848</v>
      </c>
      <c r="AD25">
        <f t="shared" si="1"/>
        <v>107.41341098013716</v>
      </c>
      <c r="AE25">
        <f>'IDT-1'!E25</f>
        <v>0</v>
      </c>
      <c r="AF25" s="24"/>
      <c r="AG25">
        <f t="shared" si="2"/>
        <v>107.41341098013716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-19.399999999999999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0.9234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108.13000000000001</v>
      </c>
      <c r="AB26" s="75">
        <f>-STOA!Q26</f>
        <v>0</v>
      </c>
      <c r="AC26">
        <f t="shared" si="0"/>
        <v>1.220505357095603</v>
      </c>
      <c r="AD26">
        <f t="shared" si="1"/>
        <v>109.73289464290441</v>
      </c>
      <c r="AE26">
        <f>'IDT-1'!E26</f>
        <v>0</v>
      </c>
      <c r="AF26" s="24"/>
      <c r="AG26">
        <f t="shared" si="2"/>
        <v>109.73289464290441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-17.100000000000001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0.9234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108.13000000000001</v>
      </c>
      <c r="AB27" s="75">
        <f>-STOA!Q27</f>
        <v>0</v>
      </c>
      <c r="AC27">
        <f t="shared" si="0"/>
        <v>1.1857736104235579</v>
      </c>
      <c r="AD27">
        <f t="shared" si="1"/>
        <v>113.86762638957646</v>
      </c>
      <c r="AE27">
        <f>'IDT-1'!E27</f>
        <v>0</v>
      </c>
      <c r="AF27" s="24"/>
      <c r="AG27">
        <f t="shared" si="2"/>
        <v>113.86762638957646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-13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0.9234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108.13000000000001</v>
      </c>
      <c r="AB28" s="75">
        <f>-STOA!Q28</f>
        <v>0</v>
      </c>
      <c r="AC28">
        <f t="shared" si="0"/>
        <v>1.1603601372488908</v>
      </c>
      <c r="AD28">
        <f t="shared" si="1"/>
        <v>116.89303986275112</v>
      </c>
      <c r="AE28">
        <f>'IDT-1'!E28</f>
        <v>0</v>
      </c>
      <c r="AF28" s="24"/>
      <c r="AG28">
        <f t="shared" si="2"/>
        <v>116.89303986275112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0.9234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108.13000000000001</v>
      </c>
      <c r="AB29" s="75">
        <f>-STOA!Q29</f>
        <v>0</v>
      </c>
      <c r="AC29">
        <f t="shared" si="0"/>
        <v>1.0756485600000001</v>
      </c>
      <c r="AD29">
        <f t="shared" si="1"/>
        <v>126.97775144000001</v>
      </c>
      <c r="AE29">
        <f>'IDT-1'!E29</f>
        <v>0</v>
      </c>
      <c r="AF29" s="24"/>
      <c r="AG29">
        <f t="shared" si="2"/>
        <v>126.97775144000001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0.9234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108.13000000000001</v>
      </c>
      <c r="AB30" s="75">
        <f>-STOA!Q30</f>
        <v>0</v>
      </c>
      <c r="AC30">
        <f t="shared" si="0"/>
        <v>1.0756485600000001</v>
      </c>
      <c r="AD30">
        <f t="shared" si="1"/>
        <v>126.97775144000001</v>
      </c>
      <c r="AE30">
        <f>'IDT-1'!E30</f>
        <v>0</v>
      </c>
      <c r="AF30" s="24"/>
      <c r="AG30">
        <f t="shared" si="2"/>
        <v>126.97775144000001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0.9234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108.13000000000001</v>
      </c>
      <c r="AB31" s="75">
        <f>-STOA!Q31</f>
        <v>0</v>
      </c>
      <c r="AC31">
        <f t="shared" si="0"/>
        <v>1.1092485599999999</v>
      </c>
      <c r="AD31">
        <f t="shared" si="1"/>
        <v>130.94415144000001</v>
      </c>
      <c r="AE31">
        <f>'IDT-1'!E31</f>
        <v>0</v>
      </c>
      <c r="AF31" s="24"/>
      <c r="AG31">
        <f t="shared" si="2"/>
        <v>130.94415144000001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0.9234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108.13000000000001</v>
      </c>
      <c r="AB32" s="75">
        <f>-STOA!Q32</f>
        <v>0</v>
      </c>
      <c r="AC32">
        <f t="shared" si="0"/>
        <v>1.1142045599999999</v>
      </c>
      <c r="AD32">
        <f t="shared" si="1"/>
        <v>131.52919544000002</v>
      </c>
      <c r="AE32">
        <f>'IDT-1'!E32</f>
        <v>0</v>
      </c>
      <c r="AF32" s="24"/>
      <c r="AG32">
        <f t="shared" si="2"/>
        <v>131.52919544000002</v>
      </c>
      <c r="AI32" s="34">
        <f>PXIL!K32</f>
        <v>0</v>
      </c>
      <c r="AJ32" s="34">
        <f>PXIL!Q32</f>
        <v>0</v>
      </c>
      <c r="AK32" s="34">
        <f>RTM_IEX!K32</f>
        <v>0.59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1.0449000000000002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2.81</v>
      </c>
      <c r="Z33" s="34">
        <f>IEX!Q33</f>
        <v>0</v>
      </c>
      <c r="AA33" s="75">
        <f>STOA!K33</f>
        <v>108.13000000000001</v>
      </c>
      <c r="AB33" s="75">
        <f>-STOA!Q33</f>
        <v>0</v>
      </c>
      <c r="AC33">
        <f t="shared" si="0"/>
        <v>1.1563851600000001</v>
      </c>
      <c r="AD33">
        <f t="shared" si="1"/>
        <v>136.50851484</v>
      </c>
      <c r="AE33">
        <f>'IDT-1'!E33</f>
        <v>0</v>
      </c>
      <c r="AF33" s="24"/>
      <c r="AG33">
        <f t="shared" si="2"/>
        <v>136.50851484</v>
      </c>
      <c r="AI33" s="34">
        <f>PXIL!K33</f>
        <v>0</v>
      </c>
      <c r="AJ33" s="34">
        <f>PXIL!Q33</f>
        <v>0</v>
      </c>
      <c r="AK33" s="34">
        <f>RTM_IEX!K33</f>
        <v>0.56999999999999995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2.11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1.0449000000000002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6.07</v>
      </c>
      <c r="Z34" s="34">
        <f>IEX!Q34</f>
        <v>0</v>
      </c>
      <c r="AA34" s="75">
        <f>STOA!K34</f>
        <v>108.13000000000001</v>
      </c>
      <c r="AB34" s="75">
        <f>-STOA!Q34</f>
        <v>0</v>
      </c>
      <c r="AC34">
        <f t="shared" si="0"/>
        <v>1.2006531599999999</v>
      </c>
      <c r="AD34">
        <f t="shared" si="1"/>
        <v>141.73424684</v>
      </c>
      <c r="AE34">
        <f>'IDT-1'!E34</f>
        <v>0</v>
      </c>
      <c r="AF34" s="24"/>
      <c r="AG34">
        <f t="shared" si="2"/>
        <v>141.73424684</v>
      </c>
      <c r="AI34" s="34">
        <f>PXIL!K34</f>
        <v>0</v>
      </c>
      <c r="AJ34" s="34">
        <f>PXIL!Q34</f>
        <v>0</v>
      </c>
      <c r="AK34" s="34">
        <f>RTM_IEX!K34</f>
        <v>0.55000000000000004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4.1399999999999997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1.0449000000000002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5.32</v>
      </c>
      <c r="Z35" s="34">
        <f>IEX!Q35</f>
        <v>0</v>
      </c>
      <c r="AA35" s="75">
        <f>STOA!K35</f>
        <v>108.13000000000001</v>
      </c>
      <c r="AB35" s="75">
        <f>-STOA!Q35</f>
        <v>0</v>
      </c>
      <c r="AC35">
        <f t="shared" si="0"/>
        <v>1.21770516</v>
      </c>
      <c r="AD35">
        <f t="shared" si="1"/>
        <v>143.74719483999999</v>
      </c>
      <c r="AE35">
        <f>'IDT-1'!E35</f>
        <v>0</v>
      </c>
      <c r="AF35" s="24"/>
      <c r="AG35">
        <f t="shared" si="2"/>
        <v>143.74719483999999</v>
      </c>
      <c r="AI35" s="34">
        <f>PXIL!K35</f>
        <v>0</v>
      </c>
      <c r="AJ35" s="34">
        <f>PXIL!Q35</f>
        <v>0</v>
      </c>
      <c r="AK35" s="34">
        <f>RTM_IEX!K35</f>
        <v>0.45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7.02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0.9477000000000001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4.7</v>
      </c>
      <c r="Z36" s="34">
        <f>IEX!Q36</f>
        <v>0</v>
      </c>
      <c r="AA36" s="75">
        <f>STOA!K36</f>
        <v>108.13000000000001</v>
      </c>
      <c r="AB36" s="75">
        <f>-STOA!Q36</f>
        <v>0</v>
      </c>
      <c r="AC36">
        <f t="shared" si="0"/>
        <v>1.21420068</v>
      </c>
      <c r="AD36">
        <f t="shared" si="1"/>
        <v>143.33349932000002</v>
      </c>
      <c r="AE36">
        <f>'IDT-1'!E36</f>
        <v>0</v>
      </c>
      <c r="AF36" s="24"/>
      <c r="AG36">
        <f t="shared" si="2"/>
        <v>143.33349932000002</v>
      </c>
      <c r="AI36" s="34">
        <f>PXIL!K36</f>
        <v>0</v>
      </c>
      <c r="AJ36" s="34">
        <f>PXIL!Q36</f>
        <v>0</v>
      </c>
      <c r="AK36" s="34">
        <f>RTM_IEX!K36</f>
        <v>0.9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6.87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0.9477000000000001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4.2300000000000004</v>
      </c>
      <c r="Z37" s="34">
        <f>IEX!Q37</f>
        <v>0</v>
      </c>
      <c r="AA37" s="75">
        <f>STOA!K37</f>
        <v>108.13000000000001</v>
      </c>
      <c r="AB37" s="75">
        <f>-STOA!Q37</f>
        <v>0</v>
      </c>
      <c r="AC37">
        <f t="shared" si="0"/>
        <v>1.2230206800000001</v>
      </c>
      <c r="AD37">
        <f t="shared" si="1"/>
        <v>144.37467932000001</v>
      </c>
      <c r="AE37">
        <f>'IDT-1'!E37</f>
        <v>0</v>
      </c>
      <c r="AF37" s="24"/>
      <c r="AG37">
        <f t="shared" si="2"/>
        <v>144.37467932000001</v>
      </c>
      <c r="AI37" s="34">
        <f>PXIL!K37</f>
        <v>0</v>
      </c>
      <c r="AJ37" s="34">
        <f>PXIL!Q37</f>
        <v>0</v>
      </c>
      <c r="AK37" s="34">
        <f>RTM_IEX!K37</f>
        <v>0.89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8.4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0.9477000000000001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9.48</v>
      </c>
      <c r="Z38" s="34">
        <f>IEX!Q38</f>
        <v>0</v>
      </c>
      <c r="AA38" s="75">
        <f>STOA!K38</f>
        <v>108.13000000000001</v>
      </c>
      <c r="AB38" s="75">
        <f>-STOA!Q38</f>
        <v>0</v>
      </c>
      <c r="AC38">
        <f t="shared" si="0"/>
        <v>1.3775806800000001</v>
      </c>
      <c r="AD38">
        <f t="shared" si="1"/>
        <v>162.62011932000001</v>
      </c>
      <c r="AE38">
        <f>'IDT-1'!E38</f>
        <v>0</v>
      </c>
      <c r="AF38" s="24"/>
      <c r="AG38">
        <f t="shared" si="2"/>
        <v>162.62011932000001</v>
      </c>
      <c r="AI38" s="34">
        <f>PXIL!K38</f>
        <v>0</v>
      </c>
      <c r="AJ38" s="34">
        <f>PXIL!Q38</f>
        <v>0</v>
      </c>
      <c r="AK38" s="34">
        <f>RTM_IEX!K38</f>
        <v>0.96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21.48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0.9477000000000001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11.38</v>
      </c>
      <c r="Z39" s="34">
        <f>IEX!Q39</f>
        <v>0</v>
      </c>
      <c r="AA39" s="75">
        <f>STOA!K39</f>
        <v>108.13000000000001</v>
      </c>
      <c r="AB39" s="75">
        <f>-STOA!Q39</f>
        <v>0</v>
      </c>
      <c r="AC39">
        <f t="shared" si="0"/>
        <v>1.3380166800000002</v>
      </c>
      <c r="AD39">
        <f t="shared" si="1"/>
        <v>157.94968332000002</v>
      </c>
      <c r="AE39">
        <f>'IDT-1'!E39</f>
        <v>0</v>
      </c>
      <c r="AF39" s="24"/>
      <c r="AG39">
        <f t="shared" si="2"/>
        <v>157.94968332000002</v>
      </c>
      <c r="AI39" s="34">
        <f>PXIL!K39</f>
        <v>0</v>
      </c>
      <c r="AJ39" s="34">
        <f>PXIL!Q39</f>
        <v>0</v>
      </c>
      <c r="AK39" s="34">
        <f>RTM_IEX!K39</f>
        <v>1.1200000000000001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14.71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0.9477000000000001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12.08</v>
      </c>
      <c r="Z40" s="34">
        <f>IEX!Q40</f>
        <v>0</v>
      </c>
      <c r="AA40" s="75">
        <f>STOA!K40</f>
        <v>108.13000000000001</v>
      </c>
      <c r="AB40" s="75">
        <f>-STOA!Q40</f>
        <v>0</v>
      </c>
      <c r="AC40">
        <f t="shared" si="0"/>
        <v>1.3900966799999999</v>
      </c>
      <c r="AD40">
        <f t="shared" si="1"/>
        <v>164.09760332000002</v>
      </c>
      <c r="AE40">
        <f>'IDT-1'!E40</f>
        <v>0</v>
      </c>
      <c r="AF40" s="24"/>
      <c r="AG40">
        <f t="shared" si="2"/>
        <v>164.09760332000002</v>
      </c>
      <c r="AI40" s="34">
        <f>PXIL!K40</f>
        <v>0</v>
      </c>
      <c r="AJ40" s="34">
        <f>PXIL!Q40</f>
        <v>0</v>
      </c>
      <c r="AK40" s="34">
        <f>RTM_IEX!K40</f>
        <v>1.24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20.09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0.9477000000000001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12.53</v>
      </c>
      <c r="Z41" s="34">
        <f>IEX!Q41</f>
        <v>0</v>
      </c>
      <c r="AA41" s="75">
        <f>STOA!K41</f>
        <v>108.13000000000001</v>
      </c>
      <c r="AB41" s="75">
        <f>-STOA!Q41</f>
        <v>0</v>
      </c>
      <c r="AC41">
        <f t="shared" si="0"/>
        <v>1.54079268</v>
      </c>
      <c r="AD41">
        <f t="shared" si="1"/>
        <v>181.88690732000001</v>
      </c>
      <c r="AE41">
        <f>'IDT-1'!E41</f>
        <v>0</v>
      </c>
      <c r="AF41" s="24"/>
      <c r="AG41">
        <f t="shared" si="2"/>
        <v>181.88690732000001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38.82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0.9477000000000001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13.76</v>
      </c>
      <c r="Z42" s="34">
        <f>IEX!Q42</f>
        <v>0</v>
      </c>
      <c r="AA42" s="75">
        <f>STOA!K42</f>
        <v>108.13000000000001</v>
      </c>
      <c r="AB42" s="75">
        <f>-STOA!Q42</f>
        <v>0</v>
      </c>
      <c r="AC42">
        <f t="shared" si="0"/>
        <v>1.5986686800000001</v>
      </c>
      <c r="AD42">
        <f t="shared" si="1"/>
        <v>188.71903132</v>
      </c>
      <c r="AE42">
        <f>'IDT-1'!E42</f>
        <v>0</v>
      </c>
      <c r="AF42" s="24"/>
      <c r="AG42">
        <f t="shared" si="2"/>
        <v>188.71903132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44.48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0.9477000000000001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7.39</v>
      </c>
      <c r="Z43" s="34">
        <f>IEX!Q43</f>
        <v>0</v>
      </c>
      <c r="AA43" s="75">
        <f>STOA!K43</f>
        <v>108.13000000000001</v>
      </c>
      <c r="AB43" s="75">
        <f>-STOA!Q43</f>
        <v>0</v>
      </c>
      <c r="AC43">
        <f t="shared" si="0"/>
        <v>1.81572468</v>
      </c>
      <c r="AD43">
        <f t="shared" si="1"/>
        <v>214.34197532000002</v>
      </c>
      <c r="AE43">
        <f>'IDT-1'!E43</f>
        <v>0</v>
      </c>
      <c r="AF43" s="24"/>
      <c r="AG43">
        <f t="shared" si="2"/>
        <v>214.34197532000002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76.69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0.9477000000000001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8.0399999999999991</v>
      </c>
      <c r="Z44" s="34">
        <f>IEX!Q44</f>
        <v>0</v>
      </c>
      <c r="AA44" s="75">
        <f>STOA!K44</f>
        <v>108.13000000000001</v>
      </c>
      <c r="AB44" s="75">
        <f>-STOA!Q44</f>
        <v>0</v>
      </c>
      <c r="AC44">
        <f t="shared" si="0"/>
        <v>1.9025806799999998</v>
      </c>
      <c r="AD44">
        <f t="shared" si="1"/>
        <v>224.59511932000001</v>
      </c>
      <c r="AE44">
        <f>'IDT-1'!E44</f>
        <v>0</v>
      </c>
      <c r="AF44" s="24"/>
      <c r="AG44">
        <f t="shared" si="2"/>
        <v>224.59511932000001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86.38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0.9477000000000001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6.04</v>
      </c>
      <c r="Z45" s="34">
        <f>IEX!Q45</f>
        <v>0</v>
      </c>
      <c r="AA45" s="75">
        <f>STOA!K45</f>
        <v>108.13000000000001</v>
      </c>
      <c r="AB45" s="75">
        <f>-STOA!Q45</f>
        <v>0</v>
      </c>
      <c r="AC45">
        <f t="shared" si="0"/>
        <v>1.9685206800000001</v>
      </c>
      <c r="AD45">
        <f t="shared" si="1"/>
        <v>232.37917932000002</v>
      </c>
      <c r="AE45">
        <f>'IDT-1'!E45</f>
        <v>0</v>
      </c>
      <c r="AF45" s="24"/>
      <c r="AG45">
        <f t="shared" si="2"/>
        <v>232.37917932000002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96.23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0.9477000000000001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0.6</v>
      </c>
      <c r="Z46" s="34">
        <f>IEX!Q46</f>
        <v>0</v>
      </c>
      <c r="AA46" s="75">
        <f>STOA!K46</f>
        <v>108.13000000000001</v>
      </c>
      <c r="AB46" s="75">
        <f>-STOA!Q46</f>
        <v>0</v>
      </c>
      <c r="AC46">
        <f t="shared" si="0"/>
        <v>2.0391646799999998</v>
      </c>
      <c r="AD46">
        <f t="shared" si="1"/>
        <v>240.71853532</v>
      </c>
      <c r="AE46">
        <f>'IDT-1'!E46</f>
        <v>0</v>
      </c>
      <c r="AF46" s="24"/>
      <c r="AG46">
        <f t="shared" si="2"/>
        <v>240.71853532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110.08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0.9477000000000001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7.43</v>
      </c>
      <c r="Z47" s="34">
        <f>IEX!Q47</f>
        <v>0</v>
      </c>
      <c r="AA47" s="75">
        <f>STOA!K47</f>
        <v>108.13000000000001</v>
      </c>
      <c r="AB47" s="75">
        <f>-STOA!Q47</f>
        <v>0</v>
      </c>
      <c r="AC47">
        <f t="shared" si="0"/>
        <v>1.94894868</v>
      </c>
      <c r="AD47">
        <f t="shared" si="1"/>
        <v>230.06875131999999</v>
      </c>
      <c r="AE47">
        <f>'IDT-1'!E47</f>
        <v>0</v>
      </c>
      <c r="AF47" s="24"/>
      <c r="AG47">
        <f t="shared" si="2"/>
        <v>230.06875131999999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96.51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0.9477000000000001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160.98999999999998</v>
      </c>
      <c r="AB48" s="75">
        <f>-STOA!Q48</f>
        <v>0</v>
      </c>
      <c r="AC48">
        <f t="shared" si="0"/>
        <v>1.6006006799999997</v>
      </c>
      <c r="AD48">
        <f t="shared" si="1"/>
        <v>188.94709931999995</v>
      </c>
      <c r="AE48">
        <f>'IDT-1'!E48</f>
        <v>0</v>
      </c>
      <c r="AF48" s="24"/>
      <c r="AG48">
        <f t="shared" si="2"/>
        <v>188.94709931999995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9.61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0.9477000000000001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160.98999999999998</v>
      </c>
      <c r="AB49" s="75">
        <f>-STOA!Q49</f>
        <v>0</v>
      </c>
      <c r="AC49">
        <f t="shared" si="0"/>
        <v>1.6006006799999997</v>
      </c>
      <c r="AD49">
        <f t="shared" si="1"/>
        <v>188.94709931999995</v>
      </c>
      <c r="AE49">
        <f>'IDT-1'!E49</f>
        <v>0</v>
      </c>
      <c r="AF49" s="24"/>
      <c r="AG49">
        <f t="shared" si="2"/>
        <v>188.94709931999995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9.61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0.9477000000000001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160.98999999999998</v>
      </c>
      <c r="AB50" s="75">
        <f>-STOA!Q50</f>
        <v>0</v>
      </c>
      <c r="AC50">
        <f t="shared" si="0"/>
        <v>1.6006006799999997</v>
      </c>
      <c r="AD50">
        <f t="shared" si="1"/>
        <v>188.94709931999995</v>
      </c>
      <c r="AE50">
        <f>'IDT-1'!E50</f>
        <v>0</v>
      </c>
      <c r="AF50" s="24"/>
      <c r="AG50">
        <f t="shared" si="2"/>
        <v>188.94709931999995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9.61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0.9477000000000001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160.98999999999998</v>
      </c>
      <c r="AB51" s="75">
        <f>-STOA!Q51</f>
        <v>0</v>
      </c>
      <c r="AC51">
        <f t="shared" si="0"/>
        <v>1.6006006799999997</v>
      </c>
      <c r="AD51">
        <f t="shared" si="1"/>
        <v>188.94709931999995</v>
      </c>
      <c r="AE51">
        <f>'IDT-1'!E51</f>
        <v>0</v>
      </c>
      <c r="AF51" s="24"/>
      <c r="AG51">
        <f t="shared" si="2"/>
        <v>188.94709931999995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9.61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1.0449000000000002</v>
      </c>
      <c r="E52">
        <f>GT_NG!S52</f>
        <v>1.487172675521822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160.98999999999998</v>
      </c>
      <c r="AB52" s="75">
        <f>-STOA!Q52</f>
        <v>0</v>
      </c>
      <c r="AC52">
        <f t="shared" si="0"/>
        <v>1.613909410474383</v>
      </c>
      <c r="AD52">
        <f t="shared" si="1"/>
        <v>190.51816326504741</v>
      </c>
      <c r="AE52">
        <f>'IDT-1'!E52</f>
        <v>0</v>
      </c>
      <c r="AF52" s="24"/>
      <c r="AG52">
        <f t="shared" si="2"/>
        <v>190.51816326504741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9.61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1.0449000000000002</v>
      </c>
      <c r="E53">
        <f>GT_NG!S53</f>
        <v>1.487172675521822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160.98999999999998</v>
      </c>
      <c r="AB53" s="75">
        <f>-STOA!Q53</f>
        <v>0</v>
      </c>
      <c r="AC53">
        <f t="shared" si="0"/>
        <v>1.6139934104743829</v>
      </c>
      <c r="AD53">
        <f t="shared" si="1"/>
        <v>190.52807926504741</v>
      </c>
      <c r="AE53">
        <f>'IDT-1'!E53</f>
        <v>0</v>
      </c>
      <c r="AF53" s="24"/>
      <c r="AG53">
        <f t="shared" si="2"/>
        <v>190.52807926504741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9.6199999999999992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1.0449000000000002</v>
      </c>
      <c r="E54">
        <f>GT_NG!S54</f>
        <v>1.487172675521822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160.98999999999998</v>
      </c>
      <c r="AB54" s="75">
        <f>-STOA!Q54</f>
        <v>0</v>
      </c>
      <c r="AC54">
        <f t="shared" si="0"/>
        <v>1.6139934104743829</v>
      </c>
      <c r="AD54">
        <f t="shared" si="1"/>
        <v>190.52807926504741</v>
      </c>
      <c r="AE54">
        <f>'IDT-1'!E54</f>
        <v>0</v>
      </c>
      <c r="AF54" s="24"/>
      <c r="AG54">
        <f t="shared" si="2"/>
        <v>190.52807926504741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9.6199999999999992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1.0449000000000002</v>
      </c>
      <c r="E55">
        <f>GT_NG!S55</f>
        <v>1.487172675521822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160.98999999999998</v>
      </c>
      <c r="AB55" s="75">
        <f>-STOA!Q55</f>
        <v>0</v>
      </c>
      <c r="AC55">
        <f t="shared" si="0"/>
        <v>1.613909410474383</v>
      </c>
      <c r="AD55">
        <f t="shared" si="1"/>
        <v>190.51816326504741</v>
      </c>
      <c r="AE55">
        <f>'IDT-1'!E55</f>
        <v>0</v>
      </c>
      <c r="AF55" s="24"/>
      <c r="AG55">
        <f t="shared" si="2"/>
        <v>190.51816326504741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9.61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1.0449000000000002</v>
      </c>
      <c r="E56">
        <f>GT_NG!S56</f>
        <v>1.487172675521822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160.98999999999998</v>
      </c>
      <c r="AB56" s="75">
        <f>-STOA!Q56</f>
        <v>0</v>
      </c>
      <c r="AC56">
        <f t="shared" si="0"/>
        <v>1.613909410474383</v>
      </c>
      <c r="AD56">
        <f t="shared" si="1"/>
        <v>190.51816326504741</v>
      </c>
      <c r="AE56">
        <f>'IDT-1'!E56</f>
        <v>0</v>
      </c>
      <c r="AF56" s="24"/>
      <c r="AG56">
        <f t="shared" si="2"/>
        <v>190.51816326504741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9.61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1.0449000000000002</v>
      </c>
      <c r="E57">
        <f>GT_NG!S57</f>
        <v>1.487172675521822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160.98999999999998</v>
      </c>
      <c r="AB57" s="75">
        <f>-STOA!Q57</f>
        <v>0</v>
      </c>
      <c r="AC57">
        <f t="shared" si="0"/>
        <v>1.613909410474383</v>
      </c>
      <c r="AD57">
        <f t="shared" si="1"/>
        <v>190.51816326504741</v>
      </c>
      <c r="AE57">
        <f>'IDT-1'!E57</f>
        <v>0</v>
      </c>
      <c r="AF57" s="24"/>
      <c r="AG57">
        <f t="shared" si="2"/>
        <v>190.51816326504741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9.61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1.0449000000000002</v>
      </c>
      <c r="E58">
        <f>GT_NG!S58</f>
        <v>1.487172675521822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160.98999999999998</v>
      </c>
      <c r="AB58" s="75">
        <f>-STOA!Q58</f>
        <v>0</v>
      </c>
      <c r="AC58">
        <f t="shared" si="0"/>
        <v>1.613909410474383</v>
      </c>
      <c r="AD58">
        <f t="shared" si="1"/>
        <v>190.51816326504741</v>
      </c>
      <c r="AE58">
        <f>'IDT-1'!E58</f>
        <v>0</v>
      </c>
      <c r="AF58" s="24"/>
      <c r="AG58">
        <f t="shared" si="2"/>
        <v>190.51816326504741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9.61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1.0449000000000002</v>
      </c>
      <c r="E59">
        <f>GT_NG!S59</f>
        <v>1.487172675521822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160.98999999999998</v>
      </c>
      <c r="AB59" s="75">
        <f>-STOA!Q59</f>
        <v>0</v>
      </c>
      <c r="AC59">
        <f t="shared" si="0"/>
        <v>1.6139934104743829</v>
      </c>
      <c r="AD59">
        <f t="shared" si="1"/>
        <v>190.52807926504741</v>
      </c>
      <c r="AE59">
        <f>'IDT-1'!E59</f>
        <v>0</v>
      </c>
      <c r="AF59" s="24"/>
      <c r="AG59">
        <f t="shared" si="2"/>
        <v>190.52807926504741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9.6199999999999992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1.0449000000000002</v>
      </c>
      <c r="E60">
        <f>GT_NG!S60</f>
        <v>1.487172675521822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160.98999999999998</v>
      </c>
      <c r="AB60" s="75">
        <f>-STOA!Q60</f>
        <v>0</v>
      </c>
      <c r="AC60">
        <f t="shared" si="0"/>
        <v>1.613909410474383</v>
      </c>
      <c r="AD60">
        <f t="shared" si="1"/>
        <v>190.51816326504741</v>
      </c>
      <c r="AE60">
        <f>'IDT-1'!E60</f>
        <v>0</v>
      </c>
      <c r="AF60" s="24"/>
      <c r="AG60">
        <f t="shared" si="2"/>
        <v>190.51816326504741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9.61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1.0449000000000002</v>
      </c>
      <c r="E61">
        <f>GT_NG!S61</f>
        <v>1.487172675521822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160.98999999999998</v>
      </c>
      <c r="AB61" s="75">
        <f>-STOA!Q61</f>
        <v>0</v>
      </c>
      <c r="AC61">
        <f t="shared" si="0"/>
        <v>1.647509410474383</v>
      </c>
      <c r="AD61">
        <f t="shared" si="1"/>
        <v>194.4845632650474</v>
      </c>
      <c r="AE61">
        <f>'IDT-1'!E61</f>
        <v>0</v>
      </c>
      <c r="AF61" s="24"/>
      <c r="AG61">
        <f t="shared" si="2"/>
        <v>194.4845632650474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9.61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1.0449000000000002</v>
      </c>
      <c r="E62">
        <f>GT_NG!S62</f>
        <v>1.487172675521822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160.98999999999998</v>
      </c>
      <c r="AB62" s="75">
        <f>-STOA!Q62</f>
        <v>0</v>
      </c>
      <c r="AC62">
        <f t="shared" si="0"/>
        <v>1.647593410474383</v>
      </c>
      <c r="AD62">
        <f t="shared" si="1"/>
        <v>194.49447926504743</v>
      </c>
      <c r="AE62">
        <f>'IDT-1'!E62</f>
        <v>0</v>
      </c>
      <c r="AF62" s="24"/>
      <c r="AG62">
        <f t="shared" si="2"/>
        <v>194.49447926504743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9.6199999999999992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1.0449000000000002</v>
      </c>
      <c r="E63">
        <f>GT_NG!S63</f>
        <v>1.487172675521822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160.98999999999998</v>
      </c>
      <c r="AB63" s="75">
        <f>-STOA!Q63</f>
        <v>0</v>
      </c>
      <c r="AC63">
        <f t="shared" si="0"/>
        <v>1.647509410474383</v>
      </c>
      <c r="AD63">
        <f t="shared" si="1"/>
        <v>194.4845632650474</v>
      </c>
      <c r="AE63">
        <f>'IDT-1'!E63</f>
        <v>0</v>
      </c>
      <c r="AF63" s="24"/>
      <c r="AG63">
        <f t="shared" si="2"/>
        <v>194.4845632650474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9.61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1.0449000000000002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160.98999999999998</v>
      </c>
      <c r="AB64" s="75">
        <f>-STOA!Q64</f>
        <v>0</v>
      </c>
      <c r="AC64">
        <f t="shared" si="0"/>
        <v>1.6353106856151673</v>
      </c>
      <c r="AD64">
        <f t="shared" si="1"/>
        <v>192.97493931438484</v>
      </c>
      <c r="AE64">
        <f>'IDT-1'!E64</f>
        <v>0</v>
      </c>
      <c r="AF64" s="24"/>
      <c r="AG64">
        <f t="shared" si="2"/>
        <v>192.97493931438484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9.61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1.0449000000000002</v>
      </c>
      <c r="E65">
        <f>GT_NG!S65</f>
        <v>2.065051903114187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160.98999999999998</v>
      </c>
      <c r="AB65" s="75">
        <f>-STOA!Q65</f>
        <v>0</v>
      </c>
      <c r="AC65">
        <f t="shared" si="0"/>
        <v>1.6523635959861589</v>
      </c>
      <c r="AD65">
        <f t="shared" si="1"/>
        <v>195.05758830712804</v>
      </c>
      <c r="AE65">
        <f>'IDT-1'!E65</f>
        <v>0</v>
      </c>
      <c r="AF65" s="24"/>
      <c r="AG65">
        <f t="shared" si="2"/>
        <v>195.05758830712804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9.61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1.0449000000000002</v>
      </c>
      <c r="E66">
        <f>GT_NG!S66</f>
        <v>2.065051903114187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160.98999999999998</v>
      </c>
      <c r="AB66" s="75">
        <f>-STOA!Q66</f>
        <v>0</v>
      </c>
      <c r="AC66">
        <f t="shared" si="0"/>
        <v>1.6523635959861589</v>
      </c>
      <c r="AD66">
        <f t="shared" si="1"/>
        <v>195.05758830712804</v>
      </c>
      <c r="AE66">
        <f>'IDT-1'!E66</f>
        <v>0</v>
      </c>
      <c r="AF66" s="24"/>
      <c r="AG66">
        <f t="shared" si="2"/>
        <v>195.05758830712804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9.61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1.0935000000000001</v>
      </c>
      <c r="E67">
        <f>GT_NG!S67</f>
        <v>2.065051903114187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161</v>
      </c>
      <c r="AB67" s="75">
        <f>-STOA!Q67</f>
        <v>0</v>
      </c>
      <c r="AC67">
        <f t="shared" si="0"/>
        <v>1.6528558359861591</v>
      </c>
      <c r="AD67">
        <f t="shared" si="1"/>
        <v>195.11569606712806</v>
      </c>
      <c r="AE67">
        <f>'IDT-1'!E67</f>
        <v>0</v>
      </c>
      <c r="AF67" s="24"/>
      <c r="AG67">
        <f t="shared" si="2"/>
        <v>195.11569606712806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9.61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1.0935000000000001</v>
      </c>
      <c r="E68">
        <f>GT_NG!S68</f>
        <v>2.065051903114187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155.9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1.6100158359861592</v>
      </c>
      <c r="AD68">
        <f t="shared" ref="AD68:AD98" si="4">SUM(B68:AB68,AI68:AR68)-AC68</f>
        <v>190.05853606712802</v>
      </c>
      <c r="AE68">
        <f>'IDT-1'!E68</f>
        <v>0</v>
      </c>
      <c r="AF68" s="24"/>
      <c r="AG68">
        <f t="shared" ref="AG68:AG98" si="5">SUM(AD68:AF68)</f>
        <v>190.05853606712802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9.61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1.0935000000000001</v>
      </c>
      <c r="E69">
        <f>GT_NG!S69</f>
        <v>2.065051903114187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108.13000000000001</v>
      </c>
      <c r="AB69" s="75">
        <f>-STOA!Q69</f>
        <v>0</v>
      </c>
      <c r="AC69">
        <f t="shared" si="3"/>
        <v>1.6417678359861589</v>
      </c>
      <c r="AD69">
        <f t="shared" si="4"/>
        <v>193.80678406712801</v>
      </c>
      <c r="AE69">
        <f>'IDT-1'!E69</f>
        <v>0</v>
      </c>
      <c r="AF69" s="24"/>
      <c r="AG69">
        <f t="shared" si="5"/>
        <v>193.80678406712801</v>
      </c>
      <c r="AI69" s="34">
        <f>PXIL!K69</f>
        <v>0</v>
      </c>
      <c r="AJ69" s="34">
        <f>PXIL!Q69</f>
        <v>0</v>
      </c>
      <c r="AK69" s="34">
        <f>RTM_IEX!K69</f>
        <v>7.34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53.82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1.0935000000000001</v>
      </c>
      <c r="E70">
        <f>GT_NG!S70</f>
        <v>2.065051903114187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108.13000000000001</v>
      </c>
      <c r="AB70" s="75">
        <f>-STOA!Q70</f>
        <v>0</v>
      </c>
      <c r="AC70">
        <f t="shared" si="3"/>
        <v>1.6276558359861588</v>
      </c>
      <c r="AD70">
        <f t="shared" si="4"/>
        <v>192.14089606712804</v>
      </c>
      <c r="AE70">
        <f>'IDT-1'!E70</f>
        <v>0</v>
      </c>
      <c r="AF70" s="24"/>
      <c r="AG70">
        <f t="shared" si="5"/>
        <v>192.14089606712804</v>
      </c>
      <c r="AI70" s="34">
        <f>PXIL!K70</f>
        <v>0</v>
      </c>
      <c r="AJ70" s="34">
        <f>PXIL!Q70</f>
        <v>0</v>
      </c>
      <c r="AK70" s="34">
        <f>RTM_IEX!K70</f>
        <v>5.65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53.83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1.0935000000000001</v>
      </c>
      <c r="E71">
        <f>GT_NG!S71</f>
        <v>2.065051903114187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1.28</v>
      </c>
      <c r="Z71" s="34">
        <f>IEX!Q71</f>
        <v>0</v>
      </c>
      <c r="AA71" s="75">
        <f>STOA!K71</f>
        <v>108.13000000000001</v>
      </c>
      <c r="AB71" s="75">
        <f>-STOA!Q71</f>
        <v>0</v>
      </c>
      <c r="AC71">
        <f t="shared" si="3"/>
        <v>1.6028758359861592</v>
      </c>
      <c r="AD71">
        <f t="shared" si="4"/>
        <v>189.21567606712804</v>
      </c>
      <c r="AE71">
        <f>'IDT-1'!E71</f>
        <v>0</v>
      </c>
      <c r="AF71" s="24"/>
      <c r="AG71">
        <f t="shared" si="5"/>
        <v>189.21567606712804</v>
      </c>
      <c r="AI71" s="34">
        <f>PXIL!K71</f>
        <v>0</v>
      </c>
      <c r="AJ71" s="34">
        <f>PXIL!Q71</f>
        <v>0</v>
      </c>
      <c r="AK71" s="34">
        <f>RTM_IEX!K71</f>
        <v>4.04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51.21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1.0935000000000001</v>
      </c>
      <c r="E72">
        <f>GT_NG!S72</f>
        <v>2.065051903114187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13.35</v>
      </c>
      <c r="Z72" s="34">
        <f>IEX!Q72</f>
        <v>0</v>
      </c>
      <c r="AA72" s="75">
        <f>STOA!K72</f>
        <v>108.13000000000001</v>
      </c>
      <c r="AB72" s="75">
        <f>-STOA!Q72</f>
        <v>0</v>
      </c>
      <c r="AC72">
        <f t="shared" si="3"/>
        <v>1.4377318359861593</v>
      </c>
      <c r="AD72">
        <f t="shared" si="4"/>
        <v>169.72082006712805</v>
      </c>
      <c r="AE72">
        <f>'IDT-1'!E72</f>
        <v>0</v>
      </c>
      <c r="AF72" s="24"/>
      <c r="AG72">
        <f t="shared" si="5"/>
        <v>169.72082006712805</v>
      </c>
      <c r="AI72" s="34">
        <f>PXIL!K72</f>
        <v>0</v>
      </c>
      <c r="AJ72" s="34">
        <f>PXIL!Q72</f>
        <v>0</v>
      </c>
      <c r="AK72" s="34">
        <f>RTM_IEX!K72</f>
        <v>3.58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19.940000000000001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1.0935000000000001</v>
      </c>
      <c r="E73">
        <f>GT_NG!S73</f>
        <v>2.063514621481279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11.38</v>
      </c>
      <c r="Z73" s="34">
        <f>IEX!Q73</f>
        <v>0</v>
      </c>
      <c r="AA73" s="75">
        <f>STOA!K73</f>
        <v>108.13000000000001</v>
      </c>
      <c r="AB73" s="75">
        <f>-STOA!Q73</f>
        <v>0</v>
      </c>
      <c r="AC73">
        <f t="shared" si="3"/>
        <v>1.3968949228204428</v>
      </c>
      <c r="AD73">
        <f t="shared" si="4"/>
        <v>164.90011969866083</v>
      </c>
      <c r="AE73">
        <f>'IDT-1'!E73</f>
        <v>0</v>
      </c>
      <c r="AF73" s="24"/>
      <c r="AG73">
        <f t="shared" si="5"/>
        <v>164.90011969866083</v>
      </c>
      <c r="AI73" s="34">
        <f>PXIL!K73</f>
        <v>0</v>
      </c>
      <c r="AJ73" s="34">
        <f>PXIL!Q73</f>
        <v>0</v>
      </c>
      <c r="AK73" s="34">
        <f>RTM_IEX!K73</f>
        <v>3.13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17.5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1.0935000000000001</v>
      </c>
      <c r="E74">
        <f>GT_NG!S74</f>
        <v>2.063514621481279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11.54</v>
      </c>
      <c r="Z74" s="34">
        <f>IEX!Q74</f>
        <v>0</v>
      </c>
      <c r="AA74" s="75">
        <f>STOA!K74</f>
        <v>108.13000000000001</v>
      </c>
      <c r="AB74" s="75">
        <f>-STOA!Q74</f>
        <v>0</v>
      </c>
      <c r="AC74">
        <f t="shared" si="3"/>
        <v>1.3560709228204426</v>
      </c>
      <c r="AD74">
        <f t="shared" si="4"/>
        <v>160.08094369866086</v>
      </c>
      <c r="AE74">
        <f>'IDT-1'!E74</f>
        <v>0</v>
      </c>
      <c r="AF74" s="24"/>
      <c r="AG74">
        <f t="shared" si="5"/>
        <v>160.08094369866086</v>
      </c>
      <c r="AI74" s="34">
        <f>PXIL!K74</f>
        <v>0</v>
      </c>
      <c r="AJ74" s="34">
        <f>PXIL!Q74</f>
        <v>0</v>
      </c>
      <c r="AK74" s="34">
        <f>RTM_IEX!K74</f>
        <v>3.21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12.4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1.0935000000000001</v>
      </c>
      <c r="E75">
        <f>GT_NG!S75</f>
        <v>2.080568461328232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18.13</v>
      </c>
      <c r="Z75" s="34">
        <f>IEX!Q75</f>
        <v>0</v>
      </c>
      <c r="AA75" s="75">
        <f>STOA!K75</f>
        <v>108.13000000000001</v>
      </c>
      <c r="AB75" s="75">
        <f>-STOA!Q75</f>
        <v>0</v>
      </c>
      <c r="AC75">
        <f t="shared" si="3"/>
        <v>1.3673861750751573</v>
      </c>
      <c r="AD75">
        <f t="shared" si="4"/>
        <v>161.41668228625309</v>
      </c>
      <c r="AE75">
        <f>'IDT-1'!E75</f>
        <v>0</v>
      </c>
      <c r="AF75" s="24"/>
      <c r="AG75">
        <f t="shared" si="5"/>
        <v>161.41668228625309</v>
      </c>
      <c r="AI75" s="34">
        <f>PXIL!K75</f>
        <v>0</v>
      </c>
      <c r="AJ75" s="34">
        <f>PXIL!Q75</f>
        <v>0</v>
      </c>
      <c r="AK75" s="34">
        <f>RTM_IEX!K75</f>
        <v>3.59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6.76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1.0935000000000001</v>
      </c>
      <c r="E76">
        <f>GT_NG!S76</f>
        <v>2.080568461328232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15.25</v>
      </c>
      <c r="Z76" s="34">
        <f>IEX!Q76</f>
        <v>0</v>
      </c>
      <c r="AA76" s="75">
        <f>STOA!K76</f>
        <v>108.13000000000001</v>
      </c>
      <c r="AB76" s="75">
        <f>-STOA!Q76</f>
        <v>0</v>
      </c>
      <c r="AC76">
        <f t="shared" si="3"/>
        <v>1.3391621750751572</v>
      </c>
      <c r="AD76">
        <f t="shared" si="4"/>
        <v>158.0849062862531</v>
      </c>
      <c r="AE76">
        <f>'IDT-1'!E76</f>
        <v>0</v>
      </c>
      <c r="AF76" s="24"/>
      <c r="AG76">
        <f t="shared" si="5"/>
        <v>158.0849062862531</v>
      </c>
      <c r="AI76" s="34">
        <f>PXIL!K76</f>
        <v>0</v>
      </c>
      <c r="AJ76" s="34">
        <f>PXIL!Q76</f>
        <v>0</v>
      </c>
      <c r="AK76" s="34">
        <f>RTM_IEX!K76</f>
        <v>4.12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5.75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1.0935000000000001</v>
      </c>
      <c r="E77">
        <f>GT_NG!S77</f>
        <v>2.080568461328232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16.78</v>
      </c>
      <c r="Z77" s="34">
        <f>IEX!Q77</f>
        <v>0</v>
      </c>
      <c r="AA77" s="75">
        <f>STOA!K77</f>
        <v>108.13000000000001</v>
      </c>
      <c r="AB77" s="75">
        <f>-STOA!Q77</f>
        <v>0</v>
      </c>
      <c r="AC77">
        <f t="shared" si="3"/>
        <v>1.3514261750751571</v>
      </c>
      <c r="AD77">
        <f t="shared" si="4"/>
        <v>159.53264228625306</v>
      </c>
      <c r="AE77">
        <f>'IDT-1'!E77</f>
        <v>0</v>
      </c>
      <c r="AF77" s="24"/>
      <c r="AG77">
        <f t="shared" si="5"/>
        <v>159.53264228625306</v>
      </c>
      <c r="AI77" s="34">
        <f>PXIL!K77</f>
        <v>0</v>
      </c>
      <c r="AJ77" s="34">
        <f>PXIL!Q77</f>
        <v>0</v>
      </c>
      <c r="AK77" s="34">
        <f>RTM_IEX!K77</f>
        <v>4.57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5.23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1.0935000000000001</v>
      </c>
      <c r="E78">
        <f>GT_NG!S78</f>
        <v>2.080568461328232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17.05</v>
      </c>
      <c r="Z78" s="34">
        <f>IEX!Q78</f>
        <v>0</v>
      </c>
      <c r="AA78" s="75">
        <f>STOA!K78</f>
        <v>108.13000000000001</v>
      </c>
      <c r="AB78" s="75">
        <f>-STOA!Q78</f>
        <v>0</v>
      </c>
      <c r="AC78">
        <f t="shared" si="3"/>
        <v>1.3484861750751571</v>
      </c>
      <c r="AD78">
        <f t="shared" si="4"/>
        <v>159.18558228625309</v>
      </c>
      <c r="AE78">
        <f>'IDT-1'!E78</f>
        <v>0</v>
      </c>
      <c r="AF78" s="24"/>
      <c r="AG78">
        <f t="shared" si="5"/>
        <v>159.18558228625309</v>
      </c>
      <c r="AI78" s="34">
        <f>PXIL!K78</f>
        <v>0</v>
      </c>
      <c r="AJ78" s="34">
        <f>PXIL!Q78</f>
        <v>0</v>
      </c>
      <c r="AK78" s="34">
        <f>RTM_IEX!K78</f>
        <v>3.36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5.82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1.0935000000000001</v>
      </c>
      <c r="E79">
        <f>GT_NG!S79</f>
        <v>2.080568461328232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10.78</v>
      </c>
      <c r="Z79" s="34">
        <f>IEX!Q79</f>
        <v>0</v>
      </c>
      <c r="AA79" s="75">
        <f>STOA!K79</f>
        <v>108.13000000000001</v>
      </c>
      <c r="AB79" s="75">
        <f>-STOA!Q79</f>
        <v>0</v>
      </c>
      <c r="AC79">
        <f t="shared" si="3"/>
        <v>1.273474175075157</v>
      </c>
      <c r="AD79">
        <f t="shared" si="4"/>
        <v>150.33059428625305</v>
      </c>
      <c r="AE79">
        <f>'IDT-1'!E79</f>
        <v>0</v>
      </c>
      <c r="AF79" s="24"/>
      <c r="AG79">
        <f t="shared" si="5"/>
        <v>150.33059428625305</v>
      </c>
      <c r="AI79" s="34">
        <f>PXIL!K79</f>
        <v>0</v>
      </c>
      <c r="AJ79" s="34">
        <f>PXIL!Q79</f>
        <v>0</v>
      </c>
      <c r="AK79" s="34">
        <f>RTM_IEX!K79</f>
        <v>3.67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2.85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1.0935000000000001</v>
      </c>
      <c r="E80">
        <f>GT_NG!S80</f>
        <v>2.080568461328232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10.77</v>
      </c>
      <c r="Z80" s="34">
        <f>IEX!Q80</f>
        <v>0</v>
      </c>
      <c r="AA80" s="75">
        <f>STOA!K80</f>
        <v>108.13000000000001</v>
      </c>
      <c r="AB80" s="75">
        <f>-STOA!Q80</f>
        <v>0</v>
      </c>
      <c r="AC80">
        <f t="shared" si="3"/>
        <v>1.271374175075157</v>
      </c>
      <c r="AD80">
        <f t="shared" si="4"/>
        <v>150.08269428625309</v>
      </c>
      <c r="AE80">
        <f>'IDT-1'!E80</f>
        <v>0</v>
      </c>
      <c r="AF80" s="24"/>
      <c r="AG80">
        <f t="shared" si="5"/>
        <v>150.08269428625309</v>
      </c>
      <c r="AI80" s="34">
        <f>PXIL!K80</f>
        <v>0</v>
      </c>
      <c r="AJ80" s="34">
        <f>PXIL!Q80</f>
        <v>0</v>
      </c>
      <c r="AK80" s="34">
        <f>RTM_IEX!K80</f>
        <v>3.79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2.4900000000000002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1.0935000000000001</v>
      </c>
      <c r="E81">
        <f>GT_NG!S81</f>
        <v>2.080568461328232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10.44</v>
      </c>
      <c r="Z81" s="34">
        <f>IEX!Q81</f>
        <v>0</v>
      </c>
      <c r="AA81" s="75">
        <f>STOA!K81</f>
        <v>108.13000000000001</v>
      </c>
      <c r="AB81" s="75">
        <f>-STOA!Q81</f>
        <v>0</v>
      </c>
      <c r="AC81">
        <f t="shared" si="3"/>
        <v>1.3069061750751574</v>
      </c>
      <c r="AD81">
        <f t="shared" si="4"/>
        <v>154.27716228625309</v>
      </c>
      <c r="AE81">
        <f>'IDT-1'!E81</f>
        <v>0</v>
      </c>
      <c r="AF81" s="24"/>
      <c r="AG81">
        <f t="shared" si="5"/>
        <v>154.27716228625309</v>
      </c>
      <c r="AI81" s="34">
        <f>PXIL!K81</f>
        <v>0</v>
      </c>
      <c r="AJ81" s="34">
        <f>PXIL!Q81</f>
        <v>0</v>
      </c>
      <c r="AK81" s="34">
        <f>RTM_IEX!K81</f>
        <v>5.52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5.32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1.0935000000000001</v>
      </c>
      <c r="E82">
        <f>GT_NG!S82</f>
        <v>2.080568461328232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10.73</v>
      </c>
      <c r="Z82" s="34">
        <f>IEX!Q82</f>
        <v>0</v>
      </c>
      <c r="AA82" s="75">
        <f>STOA!K82</f>
        <v>108.13000000000001</v>
      </c>
      <c r="AB82" s="75">
        <f>-STOA!Q82</f>
        <v>0</v>
      </c>
      <c r="AC82">
        <f t="shared" si="3"/>
        <v>1.3125341750751571</v>
      </c>
      <c r="AD82">
        <f t="shared" si="4"/>
        <v>154.9415342862531</v>
      </c>
      <c r="AE82">
        <f>'IDT-1'!E82</f>
        <v>0</v>
      </c>
      <c r="AF82" s="24"/>
      <c r="AG82">
        <f t="shared" si="5"/>
        <v>154.9415342862531</v>
      </c>
      <c r="AI82" s="34">
        <f>PXIL!K82</f>
        <v>0</v>
      </c>
      <c r="AJ82" s="34">
        <f>PXIL!Q82</f>
        <v>0</v>
      </c>
      <c r="AK82" s="34">
        <f>RTM_IEX!K82</f>
        <v>4.17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7.05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1.0935000000000001</v>
      </c>
      <c r="E83">
        <f>GT_NG!S83</f>
        <v>2.080568461328232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108.13000000000001</v>
      </c>
      <c r="AB83" s="75">
        <f>-STOA!Q83</f>
        <v>0</v>
      </c>
      <c r="AC83">
        <f t="shared" si="3"/>
        <v>1.3599941750751574</v>
      </c>
      <c r="AD83">
        <f t="shared" si="4"/>
        <v>160.54407428625311</v>
      </c>
      <c r="AE83">
        <f>'IDT-1'!E83</f>
        <v>0</v>
      </c>
      <c r="AF83" s="24"/>
      <c r="AG83">
        <f t="shared" si="5"/>
        <v>160.54407428625311</v>
      </c>
      <c r="AI83" s="34">
        <f>PXIL!K83</f>
        <v>0</v>
      </c>
      <c r="AJ83" s="34">
        <f>PXIL!Q83</f>
        <v>0</v>
      </c>
      <c r="AK83" s="34">
        <f>RTM_IEX!K83</f>
        <v>4.53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23.07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1.0935000000000001</v>
      </c>
      <c r="E84">
        <f>GT_NG!S84</f>
        <v>2.080568461328232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108.13000000000001</v>
      </c>
      <c r="AB84" s="75">
        <f>-STOA!Q84</f>
        <v>0</v>
      </c>
      <c r="AC84">
        <f t="shared" si="3"/>
        <v>1.3382381750751573</v>
      </c>
      <c r="AD84">
        <f t="shared" si="4"/>
        <v>157.97583028625311</v>
      </c>
      <c r="AE84">
        <f>'IDT-1'!E84</f>
        <v>0</v>
      </c>
      <c r="AF84" s="24"/>
      <c r="AG84">
        <f t="shared" si="5"/>
        <v>157.97583028625311</v>
      </c>
      <c r="AI84" s="34">
        <f>PXIL!K84</f>
        <v>0</v>
      </c>
      <c r="AJ84" s="34">
        <f>PXIL!Q84</f>
        <v>0</v>
      </c>
      <c r="AK84" s="34">
        <f>RTM_IEX!K84</f>
        <v>3.86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21.15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1.0935000000000001</v>
      </c>
      <c r="E85">
        <f>GT_NG!S85</f>
        <v>2.080568461328232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108.13000000000001</v>
      </c>
      <c r="AB85" s="75">
        <f>-STOA!Q85</f>
        <v>0</v>
      </c>
      <c r="AC85">
        <f t="shared" si="3"/>
        <v>1.3622621750751573</v>
      </c>
      <c r="AD85">
        <f t="shared" si="4"/>
        <v>160.8118062862531</v>
      </c>
      <c r="AE85">
        <f>'IDT-1'!E85</f>
        <v>0</v>
      </c>
      <c r="AF85" s="24"/>
      <c r="AG85">
        <f t="shared" si="5"/>
        <v>160.8118062862531</v>
      </c>
      <c r="AI85" s="34">
        <f>PXIL!K85</f>
        <v>0</v>
      </c>
      <c r="AJ85" s="34">
        <f>PXIL!Q85</f>
        <v>0</v>
      </c>
      <c r="AK85" s="34">
        <f>RTM_IEX!K85</f>
        <v>8.65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19.22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1.0935000000000001</v>
      </c>
      <c r="E86">
        <f>GT_NG!S86</f>
        <v>2.080568461328232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108.13000000000001</v>
      </c>
      <c r="AB86" s="75">
        <f>-STOA!Q86</f>
        <v>0</v>
      </c>
      <c r="AC86">
        <f t="shared" si="3"/>
        <v>1.3380701750751574</v>
      </c>
      <c r="AD86">
        <f t="shared" si="4"/>
        <v>157.95599828625311</v>
      </c>
      <c r="AE86">
        <f>'IDT-1'!E86</f>
        <v>0</v>
      </c>
      <c r="AF86" s="24"/>
      <c r="AG86">
        <f t="shared" si="5"/>
        <v>157.95599828625311</v>
      </c>
      <c r="AI86" s="34">
        <f>PXIL!K86</f>
        <v>0</v>
      </c>
      <c r="AJ86" s="34">
        <f>PXIL!Q86</f>
        <v>0</v>
      </c>
      <c r="AK86" s="34">
        <f>RTM_IEX!K86</f>
        <v>9.61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15.38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1.0935000000000001</v>
      </c>
      <c r="E87">
        <f>GT_NG!S87</f>
        <v>2.080568461328232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108.13000000000001</v>
      </c>
      <c r="AB87" s="75">
        <f>-STOA!Q87</f>
        <v>0</v>
      </c>
      <c r="AC87">
        <f t="shared" si="3"/>
        <v>1.3300061750751573</v>
      </c>
      <c r="AD87">
        <f t="shared" si="4"/>
        <v>157.00406228625309</v>
      </c>
      <c r="AE87">
        <f>'IDT-1'!E87</f>
        <v>0</v>
      </c>
      <c r="AF87" s="24"/>
      <c r="AG87">
        <f t="shared" si="5"/>
        <v>157.00406228625309</v>
      </c>
      <c r="AI87" s="34">
        <f>PXIL!K87</f>
        <v>0</v>
      </c>
      <c r="AJ87" s="34">
        <f>PXIL!Q87</f>
        <v>0</v>
      </c>
      <c r="AK87" s="34">
        <f>RTM_IEX!K87</f>
        <v>9.61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14.42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1.0935000000000001</v>
      </c>
      <c r="E88">
        <f>GT_NG!S88</f>
        <v>2.080568461328232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108.13000000000001</v>
      </c>
      <c r="AB88" s="75">
        <f>-STOA!Q88</f>
        <v>0</v>
      </c>
      <c r="AC88">
        <f t="shared" si="3"/>
        <v>1.3300061750751573</v>
      </c>
      <c r="AD88">
        <f t="shared" si="4"/>
        <v>157.00406228625309</v>
      </c>
      <c r="AE88">
        <f>'IDT-1'!E88</f>
        <v>0</v>
      </c>
      <c r="AF88" s="24"/>
      <c r="AG88">
        <f t="shared" si="5"/>
        <v>157.00406228625309</v>
      </c>
      <c r="AI88" s="34">
        <f>PXIL!K88</f>
        <v>0</v>
      </c>
      <c r="AJ88" s="34">
        <f>PXIL!Q88</f>
        <v>0</v>
      </c>
      <c r="AK88" s="34">
        <f>RTM_IEX!K88</f>
        <v>9.61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14.42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1.1177999999999999</v>
      </c>
      <c r="E89">
        <f>GT_NG!S89</f>
        <v>2.0781445138269401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108.13000000000001</v>
      </c>
      <c r="AB89" s="75">
        <f>-STOA!Q89</f>
        <v>0</v>
      </c>
      <c r="AC89">
        <f t="shared" si="3"/>
        <v>1.3221259339161464</v>
      </c>
      <c r="AD89">
        <f t="shared" si="4"/>
        <v>156.07381857991081</v>
      </c>
      <c r="AE89">
        <f>'IDT-1'!E89</f>
        <v>0</v>
      </c>
      <c r="AF89" s="24"/>
      <c r="AG89">
        <f t="shared" si="5"/>
        <v>156.07381857991081</v>
      </c>
      <c r="AI89" s="34">
        <f>PXIL!K89</f>
        <v>0</v>
      </c>
      <c r="AJ89" s="34">
        <f>PXIL!Q89</f>
        <v>0</v>
      </c>
      <c r="AK89" s="34">
        <f>RTM_IEX!K89</f>
        <v>9.61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13.46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1.1177999999999999</v>
      </c>
      <c r="E90">
        <f>GT_NG!S90</f>
        <v>2.0752526899250081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108.13000000000001</v>
      </c>
      <c r="AB90" s="75">
        <f>-STOA!Q90</f>
        <v>0</v>
      </c>
      <c r="AC90">
        <f t="shared" si="3"/>
        <v>1.3058896425953701</v>
      </c>
      <c r="AD90">
        <f t="shared" si="4"/>
        <v>154.15716304732968</v>
      </c>
      <c r="AE90">
        <f>'IDT-1'!E90</f>
        <v>0</v>
      </c>
      <c r="AF90" s="24"/>
      <c r="AG90">
        <f t="shared" si="5"/>
        <v>154.15716304732968</v>
      </c>
      <c r="AI90" s="34">
        <f>PXIL!K90</f>
        <v>0</v>
      </c>
      <c r="AJ90" s="34">
        <f>PXIL!Q90</f>
        <v>0</v>
      </c>
      <c r="AK90" s="34">
        <f>RTM_IEX!K90</f>
        <v>9.61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11.53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1.1177999999999999</v>
      </c>
      <c r="E91">
        <f>GT_NG!S91</f>
        <v>2.0752526899250081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19.631495679183999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108.13000000000001</v>
      </c>
      <c r="AB91" s="75">
        <f>-STOA!Q91</f>
        <v>0</v>
      </c>
      <c r="AC91">
        <f t="shared" si="3"/>
        <v>1.1968702063005154</v>
      </c>
      <c r="AD91">
        <f t="shared" si="4"/>
        <v>141.2876781628085</v>
      </c>
      <c r="AE91">
        <f>'IDT-1'!E91</f>
        <v>0</v>
      </c>
      <c r="AF91" s="24"/>
      <c r="AG91">
        <f t="shared" si="5"/>
        <v>141.2876781628085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11.53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1.1177999999999999</v>
      </c>
      <c r="E92">
        <f>GT_NG!S92</f>
        <v>2.0752526899250081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19.631495679183999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108.13000000000001</v>
      </c>
      <c r="AB92" s="75">
        <f>-STOA!Q92</f>
        <v>0</v>
      </c>
      <c r="AC92">
        <f t="shared" si="3"/>
        <v>1.1807422063005155</v>
      </c>
      <c r="AD92">
        <f t="shared" si="4"/>
        <v>139.38380616280847</v>
      </c>
      <c r="AE92">
        <f>'IDT-1'!E92</f>
        <v>0</v>
      </c>
      <c r="AF92" s="24"/>
      <c r="AG92">
        <f t="shared" si="5"/>
        <v>139.38380616280847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9.61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1.1177999999999999</v>
      </c>
      <c r="E93">
        <f>GT_NG!S93</f>
        <v>2.0752526899250081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19.631495679183999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108.13000000000001</v>
      </c>
      <c r="AB93" s="75">
        <f>-STOA!Q93</f>
        <v>0</v>
      </c>
      <c r="AC93">
        <f t="shared" si="3"/>
        <v>1.1807422063005155</v>
      </c>
      <c r="AD93">
        <f t="shared" si="4"/>
        <v>139.38380616280847</v>
      </c>
      <c r="AE93">
        <f>'IDT-1'!E93</f>
        <v>0</v>
      </c>
      <c r="AF93" s="24"/>
      <c r="AG93">
        <f t="shared" si="5"/>
        <v>139.38380616280847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9.61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1.1177999999999999</v>
      </c>
      <c r="E94">
        <f>GT_NG!S94</f>
        <v>2.0752526899250081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19.631495679183999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108.13000000000001</v>
      </c>
      <c r="AB94" s="75">
        <f>-STOA!Q94</f>
        <v>0</v>
      </c>
      <c r="AC94">
        <f t="shared" si="3"/>
        <v>1.1807422063005155</v>
      </c>
      <c r="AD94">
        <f t="shared" si="4"/>
        <v>139.38380616280847</v>
      </c>
      <c r="AE94">
        <f>'IDT-1'!E94</f>
        <v>0</v>
      </c>
      <c r="AF94" s="24"/>
      <c r="AG94">
        <f t="shared" si="5"/>
        <v>139.38380616280847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9.61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1.1177999999999999</v>
      </c>
      <c r="E95">
        <f>GT_NG!S95</f>
        <v>2.0752526899250081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19.631495679183999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108.13000000000001</v>
      </c>
      <c r="AB95" s="75">
        <f>-STOA!Q95</f>
        <v>0</v>
      </c>
      <c r="AC95">
        <f t="shared" si="3"/>
        <v>1.1000182063005155</v>
      </c>
      <c r="AD95">
        <f t="shared" si="4"/>
        <v>129.85453016280849</v>
      </c>
      <c r="AE95">
        <f>'IDT-1'!E95</f>
        <v>0</v>
      </c>
      <c r="AF95" s="24"/>
      <c r="AG95">
        <f t="shared" si="5"/>
        <v>129.85453016280849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1.1177999999999999</v>
      </c>
      <c r="E96">
        <f>GT_NG!S96</f>
        <v>2.0752526899250081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19.631495679183999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108.13000000000001</v>
      </c>
      <c r="AB96" s="75">
        <f>-STOA!Q96</f>
        <v>0</v>
      </c>
      <c r="AC96">
        <f t="shared" si="3"/>
        <v>1.1000182063005155</v>
      </c>
      <c r="AD96">
        <f t="shared" si="4"/>
        <v>129.85453016280849</v>
      </c>
      <c r="AE96">
        <f>'IDT-1'!E96</f>
        <v>0</v>
      </c>
      <c r="AF96" s="24"/>
      <c r="AG96">
        <f t="shared" si="5"/>
        <v>129.85453016280849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1.1177999999999999</v>
      </c>
      <c r="E97">
        <f>GT_NG!S97</f>
        <v>2.0752526899250081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19.631495679183999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108.13000000000001</v>
      </c>
      <c r="AB97" s="75">
        <f>-STOA!Q97</f>
        <v>0</v>
      </c>
      <c r="AC97">
        <f t="shared" si="3"/>
        <v>1.1000182063005155</v>
      </c>
      <c r="AD97">
        <f t="shared" si="4"/>
        <v>129.85453016280849</v>
      </c>
      <c r="AE97">
        <f>'IDT-1'!E97</f>
        <v>0</v>
      </c>
      <c r="AF97" s="24"/>
      <c r="AG97">
        <f t="shared" si="5"/>
        <v>129.85453016280849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1.1177999999999999</v>
      </c>
      <c r="E98">
        <f>GT_NG!S98</f>
        <v>2.0752526899250081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19.631495679183999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108.13000000000001</v>
      </c>
      <c r="AB98" s="75">
        <f>-STOA!Q98</f>
        <v>0</v>
      </c>
      <c r="AC98">
        <f t="shared" si="3"/>
        <v>1.1000182063005155</v>
      </c>
      <c r="AD98">
        <f t="shared" si="4"/>
        <v>129.85453016280849</v>
      </c>
      <c r="AE98">
        <f>'IDT-1'!E98</f>
        <v>0</v>
      </c>
      <c r="AF98" s="24"/>
      <c r="AG98">
        <f t="shared" si="5"/>
        <v>129.85453016280849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2.2085560938971304E-2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0.50326299135836783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6.483499999999999E-2</v>
      </c>
      <c r="Z99" s="34">
        <f t="shared" si="6"/>
        <v>0</v>
      </c>
      <c r="AA99" s="75">
        <f t="shared" si="6"/>
        <v>2.8713649999999937</v>
      </c>
      <c r="AB99" s="75">
        <f t="shared" si="6"/>
        <v>0</v>
      </c>
      <c r="AC99">
        <f t="shared" si="6"/>
        <v>3.3301875682619546E-2</v>
      </c>
      <c r="AD99">
        <f t="shared" si="6"/>
        <v>3.6706910266147217</v>
      </c>
      <c r="AE99">
        <f t="shared" si="6"/>
        <v>0</v>
      </c>
      <c r="AG99">
        <f t="shared" si="6"/>
        <v>3.6706910266147217</v>
      </c>
      <c r="AI99">
        <f t="shared" si="6"/>
        <v>0</v>
      </c>
      <c r="AJ99">
        <f t="shared" si="6"/>
        <v>0</v>
      </c>
      <c r="AK99">
        <f t="shared" si="6"/>
        <v>3.3024999999999999E-2</v>
      </c>
      <c r="AL99">
        <f t="shared" si="6"/>
        <v>-0.12969999999999998</v>
      </c>
      <c r="AM99">
        <f t="shared" si="6"/>
        <v>0</v>
      </c>
      <c r="AN99">
        <f t="shared" si="6"/>
        <v>0</v>
      </c>
      <c r="AO99">
        <f t="shared" si="6"/>
        <v>0.31471000000000005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45313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7" t="s">
        <v>143</v>
      </c>
      <c r="Q1" s="227" t="s">
        <v>144</v>
      </c>
      <c r="R1" s="225" t="s">
        <v>314</v>
      </c>
      <c r="S1" s="225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  <c r="AS1" s="223" t="s">
        <v>525</v>
      </c>
      <c r="AT1" s="223" t="s">
        <v>526</v>
      </c>
    </row>
    <row r="2" spans="1:46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S2" s="223"/>
      <c r="AT2" s="223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0.21965999999999999</v>
      </c>
      <c r="AD3">
        <f>SUM(B3:AB3,AI3:AT3)-AC3</f>
        <v>25.930339999999998</v>
      </c>
      <c r="AE3">
        <f>'IDT-1'!D3</f>
        <v>0</v>
      </c>
      <c r="AF3" s="24"/>
      <c r="AG3">
        <f>SUM(AD3:AF3)</f>
        <v>25.930339999999998</v>
      </c>
      <c r="AI3" s="34">
        <f>PXIL!L3</f>
        <v>0</v>
      </c>
      <c r="AJ3" s="34">
        <f>PXIL!R3</f>
        <v>0</v>
      </c>
      <c r="AK3" s="34">
        <f>RTM_IEX!L3</f>
        <v>15.38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0.21159599999999998</v>
      </c>
      <c r="AD4">
        <f t="shared" ref="AD4:AD67" si="1">SUM(B4:AB4,AI4:AT4)-AC4</f>
        <v>24.978403999999998</v>
      </c>
      <c r="AE4">
        <f>'IDT-1'!D4</f>
        <v>0</v>
      </c>
      <c r="AF4" s="24"/>
      <c r="AG4">
        <f t="shared" ref="AG4:AG67" si="2">SUM(AD4:AF4)</f>
        <v>24.978403999999998</v>
      </c>
      <c r="AI4" s="34">
        <f>PXIL!L4</f>
        <v>0</v>
      </c>
      <c r="AJ4" s="34">
        <f>PXIL!R4</f>
        <v>0</v>
      </c>
      <c r="AK4" s="34">
        <f>RTM_IEX!L4</f>
        <v>14.42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5.77</v>
      </c>
      <c r="AB5" s="75">
        <f>-STOA!R5</f>
        <v>0</v>
      </c>
      <c r="AC5">
        <f t="shared" si="0"/>
        <v>0.21159599999999998</v>
      </c>
      <c r="AD5">
        <f t="shared" si="1"/>
        <v>24.978403999999998</v>
      </c>
      <c r="AE5">
        <f>'IDT-1'!D5</f>
        <v>0</v>
      </c>
      <c r="AF5" s="24"/>
      <c r="AG5">
        <f t="shared" si="2"/>
        <v>24.978403999999998</v>
      </c>
      <c r="AI5" s="34">
        <f>PXIL!L5</f>
        <v>0</v>
      </c>
      <c r="AJ5" s="34">
        <f>PXIL!R5</f>
        <v>0</v>
      </c>
      <c r="AK5" s="34">
        <f>RTM_IEX!L5</f>
        <v>14.42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5.77</v>
      </c>
      <c r="AB6" s="75">
        <f>-STOA!R6</f>
        <v>0</v>
      </c>
      <c r="AC6">
        <f t="shared" si="0"/>
        <v>0.21159599999999998</v>
      </c>
      <c r="AD6">
        <f t="shared" si="1"/>
        <v>24.978403999999998</v>
      </c>
      <c r="AE6">
        <f>'IDT-1'!D6</f>
        <v>0</v>
      </c>
      <c r="AF6" s="24"/>
      <c r="AG6">
        <f t="shared" si="2"/>
        <v>24.978403999999998</v>
      </c>
      <c r="AI6" s="34">
        <f>PXIL!L6</f>
        <v>0</v>
      </c>
      <c r="AJ6" s="34">
        <f>PXIL!R6</f>
        <v>0</v>
      </c>
      <c r="AK6" s="34">
        <f>RTM_IEX!L6</f>
        <v>14.42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5.77</v>
      </c>
      <c r="AB7" s="75">
        <f>-STOA!R7</f>
        <v>0</v>
      </c>
      <c r="AC7">
        <f t="shared" si="0"/>
        <v>0.20353199999999999</v>
      </c>
      <c r="AD7">
        <f t="shared" si="1"/>
        <v>24.026468000000001</v>
      </c>
      <c r="AE7">
        <f>'IDT-1'!D7</f>
        <v>0</v>
      </c>
      <c r="AF7" s="24"/>
      <c r="AG7">
        <f t="shared" si="2"/>
        <v>24.026468000000001</v>
      </c>
      <c r="AI7" s="34">
        <f>PXIL!L7</f>
        <v>0</v>
      </c>
      <c r="AJ7" s="34">
        <f>PXIL!R7</f>
        <v>0</v>
      </c>
      <c r="AK7" s="34">
        <f>RTM_IEX!L7</f>
        <v>13.46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5.77</v>
      </c>
      <c r="AB8" s="75">
        <f>-STOA!R8</f>
        <v>0</v>
      </c>
      <c r="AC8">
        <f t="shared" si="0"/>
        <v>0.20353199999999999</v>
      </c>
      <c r="AD8">
        <f t="shared" si="1"/>
        <v>24.026468000000001</v>
      </c>
      <c r="AE8">
        <f>'IDT-1'!D8</f>
        <v>0</v>
      </c>
      <c r="AF8" s="24"/>
      <c r="AG8">
        <f t="shared" si="2"/>
        <v>24.026468000000001</v>
      </c>
      <c r="AI8" s="34">
        <f>PXIL!L8</f>
        <v>0</v>
      </c>
      <c r="AJ8" s="34">
        <f>PXIL!R8</f>
        <v>0</v>
      </c>
      <c r="AK8" s="34">
        <f>RTM_IEX!L8</f>
        <v>13.46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5.77</v>
      </c>
      <c r="AB9" s="75">
        <f>-STOA!R9</f>
        <v>0</v>
      </c>
      <c r="AC9">
        <f t="shared" si="0"/>
        <v>0.163128</v>
      </c>
      <c r="AD9">
        <f t="shared" si="1"/>
        <v>19.256872000000001</v>
      </c>
      <c r="AE9">
        <f>'IDT-1'!D9</f>
        <v>0</v>
      </c>
      <c r="AF9" s="24"/>
      <c r="AG9">
        <f t="shared" si="2"/>
        <v>19.256872000000001</v>
      </c>
      <c r="AI9" s="34">
        <f>PXIL!L9</f>
        <v>0</v>
      </c>
      <c r="AJ9" s="34">
        <f>PXIL!R9</f>
        <v>0</v>
      </c>
      <c r="AK9" s="34">
        <f>RTM_IEX!L9</f>
        <v>8.65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5.77</v>
      </c>
      <c r="AB10" s="75">
        <f>-STOA!R10</f>
        <v>0</v>
      </c>
      <c r="AC10">
        <f t="shared" si="0"/>
        <v>0.163128</v>
      </c>
      <c r="AD10">
        <f t="shared" si="1"/>
        <v>19.256872000000001</v>
      </c>
      <c r="AE10">
        <f>'IDT-1'!D10</f>
        <v>0</v>
      </c>
      <c r="AF10" s="24"/>
      <c r="AG10">
        <f t="shared" si="2"/>
        <v>19.256872000000001</v>
      </c>
      <c r="AI10" s="34">
        <f>PXIL!L10</f>
        <v>0</v>
      </c>
      <c r="AJ10" s="34">
        <f>PXIL!R10</f>
        <v>0</v>
      </c>
      <c r="AK10" s="34">
        <f>RTM_IEX!L10</f>
        <v>8.65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5.77</v>
      </c>
      <c r="AB11" s="75">
        <f>-STOA!R11</f>
        <v>0</v>
      </c>
      <c r="AC11">
        <f t="shared" si="0"/>
        <v>0.163128</v>
      </c>
      <c r="AD11">
        <f t="shared" si="1"/>
        <v>19.256872000000001</v>
      </c>
      <c r="AE11">
        <f>'IDT-1'!D11</f>
        <v>0</v>
      </c>
      <c r="AF11" s="24"/>
      <c r="AG11">
        <f t="shared" si="2"/>
        <v>19.256872000000001</v>
      </c>
      <c r="AI11" s="34">
        <f>PXIL!L11</f>
        <v>0</v>
      </c>
      <c r="AJ11" s="34">
        <f>PXIL!R11</f>
        <v>0</v>
      </c>
      <c r="AK11" s="34">
        <f>RTM_IEX!L11</f>
        <v>8.65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5.77</v>
      </c>
      <c r="AB12" s="75">
        <f>-STOA!R12</f>
        <v>0</v>
      </c>
      <c r="AC12">
        <f t="shared" si="0"/>
        <v>0.163128</v>
      </c>
      <c r="AD12">
        <f t="shared" si="1"/>
        <v>19.256872000000001</v>
      </c>
      <c r="AE12">
        <f>'IDT-1'!D12</f>
        <v>0</v>
      </c>
      <c r="AF12" s="24"/>
      <c r="AG12">
        <f t="shared" si="2"/>
        <v>19.256872000000001</v>
      </c>
      <c r="AI12" s="34">
        <f>PXIL!L12</f>
        <v>0</v>
      </c>
      <c r="AJ12" s="34">
        <f>PXIL!R12</f>
        <v>0</v>
      </c>
      <c r="AK12" s="34">
        <f>RTM_IEX!L12</f>
        <v>8.65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5.77</v>
      </c>
      <c r="AB13" s="75">
        <f>-STOA!R13</f>
        <v>0</v>
      </c>
      <c r="AC13">
        <f t="shared" si="0"/>
        <v>0.15506399999999998</v>
      </c>
      <c r="AD13">
        <f t="shared" si="1"/>
        <v>18.304936000000001</v>
      </c>
      <c r="AE13">
        <f>'IDT-1'!D13</f>
        <v>0</v>
      </c>
      <c r="AF13" s="24"/>
      <c r="AG13">
        <f t="shared" si="2"/>
        <v>18.304936000000001</v>
      </c>
      <c r="AI13" s="34">
        <f>PXIL!L13</f>
        <v>0</v>
      </c>
      <c r="AJ13" s="34">
        <f>PXIL!R13</f>
        <v>0</v>
      </c>
      <c r="AK13" s="34">
        <f>RTM_IEX!L13</f>
        <v>7.69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5.77</v>
      </c>
      <c r="AB14" s="75">
        <f>-STOA!R14</f>
        <v>0</v>
      </c>
      <c r="AC14">
        <f t="shared" si="0"/>
        <v>0.15506399999999998</v>
      </c>
      <c r="AD14">
        <f t="shared" si="1"/>
        <v>18.304936000000001</v>
      </c>
      <c r="AE14">
        <f>'IDT-1'!D14</f>
        <v>0</v>
      </c>
      <c r="AF14" s="24"/>
      <c r="AG14">
        <f t="shared" si="2"/>
        <v>18.304936000000001</v>
      </c>
      <c r="AI14" s="34">
        <f>PXIL!L14</f>
        <v>0</v>
      </c>
      <c r="AJ14" s="34">
        <f>PXIL!R14</f>
        <v>0</v>
      </c>
      <c r="AK14" s="34">
        <f>RTM_IEX!L14</f>
        <v>7.69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5.77</v>
      </c>
      <c r="AB15" s="75">
        <f>-STOA!R15</f>
        <v>0</v>
      </c>
      <c r="AC15">
        <f t="shared" si="0"/>
        <v>0.15506399999999998</v>
      </c>
      <c r="AD15">
        <f t="shared" si="1"/>
        <v>18.304936000000001</v>
      </c>
      <c r="AE15">
        <f>'IDT-1'!D15</f>
        <v>0</v>
      </c>
      <c r="AF15" s="24"/>
      <c r="AG15">
        <f t="shared" si="2"/>
        <v>18.304936000000001</v>
      </c>
      <c r="AI15" s="34">
        <f>PXIL!L15</f>
        <v>0</v>
      </c>
      <c r="AJ15" s="34">
        <f>PXIL!R15</f>
        <v>0</v>
      </c>
      <c r="AK15" s="34">
        <f>RTM_IEX!L15</f>
        <v>7.69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5.77</v>
      </c>
      <c r="AB16" s="75">
        <f>-STOA!R16</f>
        <v>0</v>
      </c>
      <c r="AC16">
        <f t="shared" si="0"/>
        <v>0.15506399999999998</v>
      </c>
      <c r="AD16">
        <f t="shared" si="1"/>
        <v>18.304936000000001</v>
      </c>
      <c r="AE16">
        <f>'IDT-1'!D16</f>
        <v>0</v>
      </c>
      <c r="AF16" s="24"/>
      <c r="AG16">
        <f t="shared" si="2"/>
        <v>18.304936000000001</v>
      </c>
      <c r="AI16" s="34">
        <f>PXIL!L16</f>
        <v>0</v>
      </c>
      <c r="AJ16" s="34">
        <f>PXIL!R16</f>
        <v>0</v>
      </c>
      <c r="AK16" s="34">
        <f>RTM_IEX!L16</f>
        <v>7.69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5.77</v>
      </c>
      <c r="AB17" s="75">
        <f>-STOA!R17</f>
        <v>0</v>
      </c>
      <c r="AC17">
        <f t="shared" si="0"/>
        <v>0.163128</v>
      </c>
      <c r="AD17">
        <f t="shared" si="1"/>
        <v>19.256872000000001</v>
      </c>
      <c r="AE17">
        <f>'IDT-1'!D17</f>
        <v>0</v>
      </c>
      <c r="AF17" s="24"/>
      <c r="AG17">
        <f t="shared" si="2"/>
        <v>19.256872000000001</v>
      </c>
      <c r="AI17" s="34">
        <f>PXIL!L17</f>
        <v>0</v>
      </c>
      <c r="AJ17" s="34">
        <f>PXIL!R17</f>
        <v>0</v>
      </c>
      <c r="AK17" s="34">
        <f>RTM_IEX!L17</f>
        <v>8.65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5.77</v>
      </c>
      <c r="AB18" s="75">
        <f>-STOA!R18</f>
        <v>0</v>
      </c>
      <c r="AC18">
        <f t="shared" si="0"/>
        <v>0.163128</v>
      </c>
      <c r="AD18">
        <f t="shared" si="1"/>
        <v>19.256872000000001</v>
      </c>
      <c r="AE18">
        <f>'IDT-1'!D18</f>
        <v>0</v>
      </c>
      <c r="AF18" s="24"/>
      <c r="AG18">
        <f t="shared" si="2"/>
        <v>19.256872000000001</v>
      </c>
      <c r="AI18" s="34">
        <f>PXIL!L18</f>
        <v>0</v>
      </c>
      <c r="AJ18" s="34">
        <f>PXIL!R18</f>
        <v>0</v>
      </c>
      <c r="AK18" s="34">
        <f>RTM_IEX!L18</f>
        <v>8.65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5.77</v>
      </c>
      <c r="AB19" s="75">
        <f>-STOA!R19</f>
        <v>0</v>
      </c>
      <c r="AC19">
        <f t="shared" si="0"/>
        <v>0.163128</v>
      </c>
      <c r="AD19">
        <f t="shared" si="1"/>
        <v>19.256872000000001</v>
      </c>
      <c r="AE19">
        <f>'IDT-1'!D19</f>
        <v>0</v>
      </c>
      <c r="AF19" s="24"/>
      <c r="AG19">
        <f t="shared" si="2"/>
        <v>19.256872000000001</v>
      </c>
      <c r="AI19" s="34">
        <f>PXIL!L19</f>
        <v>0</v>
      </c>
      <c r="AJ19" s="34">
        <f>PXIL!R19</f>
        <v>0</v>
      </c>
      <c r="AK19" s="34">
        <f>RTM_IEX!L19</f>
        <v>8.65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5.77</v>
      </c>
      <c r="AB20" s="75">
        <f>-STOA!R20</f>
        <v>0</v>
      </c>
      <c r="AC20">
        <f t="shared" si="0"/>
        <v>0.17119199999999998</v>
      </c>
      <c r="AD20">
        <f t="shared" si="1"/>
        <v>20.208807999999998</v>
      </c>
      <c r="AE20">
        <f>'IDT-1'!D20</f>
        <v>0</v>
      </c>
      <c r="AF20" s="24"/>
      <c r="AG20">
        <f t="shared" si="2"/>
        <v>20.208807999999998</v>
      </c>
      <c r="AI20" s="34">
        <f>PXIL!L20</f>
        <v>0</v>
      </c>
      <c r="AJ20" s="34">
        <f>PXIL!R20</f>
        <v>0</v>
      </c>
      <c r="AK20" s="34">
        <f>RTM_IEX!L20</f>
        <v>9.61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5.77</v>
      </c>
      <c r="AB21" s="75">
        <f>-STOA!R21</f>
        <v>0</v>
      </c>
      <c r="AC21">
        <f t="shared" si="0"/>
        <v>0.17119199999999998</v>
      </c>
      <c r="AD21">
        <f t="shared" si="1"/>
        <v>20.208807999999998</v>
      </c>
      <c r="AE21">
        <f>'IDT-1'!D21</f>
        <v>0</v>
      </c>
      <c r="AF21" s="24"/>
      <c r="AG21">
        <f t="shared" si="2"/>
        <v>20.208807999999998</v>
      </c>
      <c r="AI21" s="34">
        <f>PXIL!L21</f>
        <v>0</v>
      </c>
      <c r="AJ21" s="34">
        <f>PXIL!R21</f>
        <v>0</v>
      </c>
      <c r="AK21" s="34">
        <f>RTM_IEX!L21</f>
        <v>9.61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5.77</v>
      </c>
      <c r="AB22" s="75">
        <f>-STOA!R22</f>
        <v>0</v>
      </c>
      <c r="AC22">
        <f t="shared" si="0"/>
        <v>0.17522399999999999</v>
      </c>
      <c r="AD22">
        <f t="shared" si="1"/>
        <v>20.684775999999999</v>
      </c>
      <c r="AE22">
        <f>'IDT-1'!D22</f>
        <v>0</v>
      </c>
      <c r="AF22" s="24"/>
      <c r="AG22">
        <f t="shared" si="2"/>
        <v>20.684775999999999</v>
      </c>
      <c r="AI22" s="34">
        <f>PXIL!L22</f>
        <v>0</v>
      </c>
      <c r="AJ22" s="34">
        <f>PXIL!R22</f>
        <v>0</v>
      </c>
      <c r="AK22" s="34">
        <f>RTM_IEX!L22</f>
        <v>10.09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5.77</v>
      </c>
      <c r="AB23" s="75">
        <f>-STOA!R23</f>
        <v>0</v>
      </c>
      <c r="AC23">
        <f t="shared" si="0"/>
        <v>0.17934</v>
      </c>
      <c r="AD23">
        <f t="shared" si="1"/>
        <v>21.170660000000002</v>
      </c>
      <c r="AE23">
        <f>'IDT-1'!D23</f>
        <v>0</v>
      </c>
      <c r="AF23" s="24"/>
      <c r="AG23">
        <f t="shared" si="2"/>
        <v>21.170660000000002</v>
      </c>
      <c r="AI23" s="34">
        <f>PXIL!L23</f>
        <v>0</v>
      </c>
      <c r="AJ23" s="34">
        <f>PXIL!R23</f>
        <v>0</v>
      </c>
      <c r="AK23" s="34">
        <f>RTM_IEX!L23</f>
        <v>10.58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5.77</v>
      </c>
      <c r="AB24" s="75">
        <f>-STOA!R24</f>
        <v>0</v>
      </c>
      <c r="AC24">
        <f t="shared" si="0"/>
        <v>0.19546799999999998</v>
      </c>
      <c r="AD24">
        <f t="shared" si="1"/>
        <v>23.074531999999998</v>
      </c>
      <c r="AE24">
        <f>'IDT-1'!D24</f>
        <v>0</v>
      </c>
      <c r="AF24" s="24"/>
      <c r="AG24">
        <f t="shared" si="2"/>
        <v>23.074531999999998</v>
      </c>
      <c r="AI24" s="34">
        <f>PXIL!L24</f>
        <v>0</v>
      </c>
      <c r="AJ24" s="34">
        <f>PXIL!R24</f>
        <v>0</v>
      </c>
      <c r="AK24" s="34">
        <f>RTM_IEX!L24</f>
        <v>12.5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5.77</v>
      </c>
      <c r="AB25" s="75">
        <f>-STOA!R25</f>
        <v>0</v>
      </c>
      <c r="AC25">
        <f t="shared" si="0"/>
        <v>0.21159599999999998</v>
      </c>
      <c r="AD25">
        <f t="shared" si="1"/>
        <v>24.978403999999998</v>
      </c>
      <c r="AE25">
        <f>'IDT-1'!D25</f>
        <v>0</v>
      </c>
      <c r="AF25" s="24"/>
      <c r="AG25">
        <f t="shared" si="2"/>
        <v>24.978403999999998</v>
      </c>
      <c r="AI25" s="34">
        <f>PXIL!L25</f>
        <v>0</v>
      </c>
      <c r="AJ25" s="34">
        <f>PXIL!R25</f>
        <v>0</v>
      </c>
      <c r="AK25" s="34">
        <f>RTM_IEX!L25</f>
        <v>14.42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5.77</v>
      </c>
      <c r="AB26" s="75">
        <f>-STOA!R26</f>
        <v>0</v>
      </c>
      <c r="AC26">
        <f t="shared" si="0"/>
        <v>0.21965999999999999</v>
      </c>
      <c r="AD26">
        <f t="shared" si="1"/>
        <v>25.930339999999998</v>
      </c>
      <c r="AE26">
        <f>'IDT-1'!D26</f>
        <v>0</v>
      </c>
      <c r="AF26" s="24"/>
      <c r="AG26">
        <f t="shared" si="2"/>
        <v>25.930339999999998</v>
      </c>
      <c r="AI26" s="34">
        <f>PXIL!L26</f>
        <v>0</v>
      </c>
      <c r="AJ26" s="34">
        <f>PXIL!R26</f>
        <v>0</v>
      </c>
      <c r="AK26" s="34">
        <f>RTM_IEX!L26</f>
        <v>15.38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5.77</v>
      </c>
      <c r="AB27" s="75">
        <f>-STOA!R27</f>
        <v>0</v>
      </c>
      <c r="AC27">
        <f t="shared" si="0"/>
        <v>0.235788</v>
      </c>
      <c r="AD27">
        <f t="shared" si="1"/>
        <v>27.834212000000001</v>
      </c>
      <c r="AE27">
        <f>'IDT-1'!D27</f>
        <v>0</v>
      </c>
      <c r="AF27" s="24"/>
      <c r="AG27">
        <f t="shared" si="2"/>
        <v>27.834212000000001</v>
      </c>
      <c r="AI27" s="34">
        <f>PXIL!L27</f>
        <v>0</v>
      </c>
      <c r="AJ27" s="34">
        <f>PXIL!R27</f>
        <v>0</v>
      </c>
      <c r="AK27" s="34">
        <f>RTM_IEX!L27</f>
        <v>17.3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5.77</v>
      </c>
      <c r="AB28" s="75">
        <f>-STOA!R28</f>
        <v>0</v>
      </c>
      <c r="AC28">
        <f t="shared" si="0"/>
        <v>0.24729599999999999</v>
      </c>
      <c r="AD28">
        <f t="shared" si="1"/>
        <v>29.192704000000003</v>
      </c>
      <c r="AE28">
        <f>'IDT-1'!D28</f>
        <v>0</v>
      </c>
      <c r="AF28" s="24"/>
      <c r="AG28">
        <f t="shared" si="2"/>
        <v>29.192704000000003</v>
      </c>
      <c r="AI28" s="34">
        <f>PXIL!L28</f>
        <v>0</v>
      </c>
      <c r="AJ28" s="34">
        <f>PXIL!R28</f>
        <v>0</v>
      </c>
      <c r="AK28" s="34">
        <f>RTM_IEX!L28</f>
        <v>18.670000000000002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5.77</v>
      </c>
      <c r="AB29" s="75">
        <f>-STOA!R29</f>
        <v>0</v>
      </c>
      <c r="AC29">
        <f t="shared" si="0"/>
        <v>0.16421999999999998</v>
      </c>
      <c r="AD29">
        <f t="shared" si="1"/>
        <v>19.385779999999997</v>
      </c>
      <c r="AE29">
        <f>'IDT-1'!D29</f>
        <v>0</v>
      </c>
      <c r="AF29" s="24"/>
      <c r="AG29">
        <f t="shared" si="2"/>
        <v>19.385779999999997</v>
      </c>
      <c r="AI29" s="34">
        <f>PXIL!L29</f>
        <v>0</v>
      </c>
      <c r="AJ29" s="34">
        <f>PXIL!R29</f>
        <v>0</v>
      </c>
      <c r="AK29" s="34">
        <f>RTM_IEX!L29</f>
        <v>8.7799999999999994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5.77</v>
      </c>
      <c r="AB30" s="75">
        <f>-STOA!R30</f>
        <v>0</v>
      </c>
      <c r="AC30">
        <f t="shared" si="0"/>
        <v>0.13969199999999998</v>
      </c>
      <c r="AD30">
        <f t="shared" si="1"/>
        <v>16.490307999999999</v>
      </c>
      <c r="AE30">
        <f>'IDT-1'!D30</f>
        <v>0</v>
      </c>
      <c r="AF30" s="24"/>
      <c r="AG30">
        <f t="shared" si="2"/>
        <v>16.490307999999999</v>
      </c>
      <c r="AI30" s="34">
        <f>PXIL!L30</f>
        <v>0</v>
      </c>
      <c r="AJ30" s="34">
        <f>PXIL!R30</f>
        <v>0</v>
      </c>
      <c r="AK30" s="34">
        <f>RTM_IEX!L30</f>
        <v>5.86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5.77</v>
      </c>
      <c r="AB31" s="75">
        <f>-STOA!R31</f>
        <v>0</v>
      </c>
      <c r="AC31">
        <f t="shared" si="0"/>
        <v>0.11298</v>
      </c>
      <c r="AD31">
        <f t="shared" si="1"/>
        <v>13.337019999999999</v>
      </c>
      <c r="AE31">
        <f>'IDT-1'!D31</f>
        <v>0</v>
      </c>
      <c r="AF31" s="24"/>
      <c r="AG31">
        <f t="shared" si="2"/>
        <v>13.337019999999999</v>
      </c>
      <c r="AI31" s="34">
        <f>PXIL!L31</f>
        <v>0</v>
      </c>
      <c r="AJ31" s="34">
        <f>PXIL!R31</f>
        <v>0</v>
      </c>
      <c r="AK31" s="34">
        <f>RTM_IEX!L31</f>
        <v>2.68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5.93</v>
      </c>
      <c r="AB32" s="75">
        <f>-STOA!R32</f>
        <v>0</v>
      </c>
      <c r="AC32">
        <f t="shared" si="0"/>
        <v>0.10911599999999999</v>
      </c>
      <c r="AD32">
        <f t="shared" si="1"/>
        <v>12.880884</v>
      </c>
      <c r="AE32">
        <f>'IDT-1'!D32</f>
        <v>0</v>
      </c>
      <c r="AF32" s="24"/>
      <c r="AG32">
        <f t="shared" si="2"/>
        <v>12.880884</v>
      </c>
      <c r="AI32" s="34">
        <f>PXIL!L32</f>
        <v>0</v>
      </c>
      <c r="AJ32" s="34">
        <f>PXIL!R32</f>
        <v>0</v>
      </c>
      <c r="AK32" s="34">
        <f>RTM_IEX!L32</f>
        <v>2.06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6.17</v>
      </c>
      <c r="AB33" s="75">
        <f>-STOA!R33</f>
        <v>0</v>
      </c>
      <c r="AC33">
        <f t="shared" si="0"/>
        <v>0.11054399999999999</v>
      </c>
      <c r="AD33">
        <f t="shared" si="1"/>
        <v>13.049455999999999</v>
      </c>
      <c r="AE33">
        <f>'IDT-1'!D33</f>
        <v>0</v>
      </c>
      <c r="AF33" s="24"/>
      <c r="AG33">
        <f t="shared" si="2"/>
        <v>13.049455999999999</v>
      </c>
      <c r="AI33" s="34">
        <f>PXIL!L33</f>
        <v>0</v>
      </c>
      <c r="AJ33" s="34">
        <f>PXIL!R33</f>
        <v>0</v>
      </c>
      <c r="AK33" s="34">
        <f>RTM_IEX!L33</f>
        <v>1.99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6.4799999999999995</v>
      </c>
      <c r="AB34" s="75">
        <f>-STOA!R34</f>
        <v>0</v>
      </c>
      <c r="AC34">
        <f t="shared" si="0"/>
        <v>0.11256000000000001</v>
      </c>
      <c r="AD34">
        <f t="shared" si="1"/>
        <v>13.28744</v>
      </c>
      <c r="AE34">
        <f>'IDT-1'!D34</f>
        <v>0</v>
      </c>
      <c r="AF34" s="24"/>
      <c r="AG34">
        <f t="shared" si="2"/>
        <v>13.28744</v>
      </c>
      <c r="AI34" s="34">
        <f>PXIL!L34</f>
        <v>0</v>
      </c>
      <c r="AJ34" s="34">
        <f>PXIL!R34</f>
        <v>0</v>
      </c>
      <c r="AK34" s="34">
        <f>RTM_IEX!L34</f>
        <v>1.92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6.88</v>
      </c>
      <c r="AB35" s="75">
        <f>-STOA!R35</f>
        <v>0</v>
      </c>
      <c r="AC35">
        <f t="shared" si="0"/>
        <v>0.11356799999999999</v>
      </c>
      <c r="AD35">
        <f t="shared" si="1"/>
        <v>13.406431999999999</v>
      </c>
      <c r="AE35">
        <f>'IDT-1'!D35</f>
        <v>0</v>
      </c>
      <c r="AF35" s="24"/>
      <c r="AG35">
        <f t="shared" si="2"/>
        <v>13.406431999999999</v>
      </c>
      <c r="AI35" s="34">
        <f>PXIL!L35</f>
        <v>0</v>
      </c>
      <c r="AJ35" s="34">
        <f>PXIL!R35</f>
        <v>0</v>
      </c>
      <c r="AK35" s="34">
        <f>RTM_IEX!L35</f>
        <v>1.64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7.3</v>
      </c>
      <c r="AB36" s="75">
        <f>-STOA!R36</f>
        <v>0</v>
      </c>
      <c r="AC36">
        <f t="shared" si="0"/>
        <v>0.116172</v>
      </c>
      <c r="AD36">
        <f t="shared" si="1"/>
        <v>13.713827999999999</v>
      </c>
      <c r="AE36">
        <f>'IDT-1'!D36</f>
        <v>0</v>
      </c>
      <c r="AF36" s="24"/>
      <c r="AG36">
        <f t="shared" si="2"/>
        <v>13.713827999999999</v>
      </c>
      <c r="AI36" s="34">
        <f>PXIL!L36</f>
        <v>0</v>
      </c>
      <c r="AJ36" s="34">
        <f>PXIL!R36</f>
        <v>0</v>
      </c>
      <c r="AK36" s="34">
        <f>RTM_IEX!L36</f>
        <v>1.53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7.75</v>
      </c>
      <c r="AB37" s="75">
        <f>-STOA!R37</f>
        <v>0</v>
      </c>
      <c r="AC37">
        <f t="shared" si="0"/>
        <v>0.11936399999999998</v>
      </c>
      <c r="AD37">
        <f t="shared" si="1"/>
        <v>14.090636000000002</v>
      </c>
      <c r="AE37">
        <f>'IDT-1'!D37</f>
        <v>0</v>
      </c>
      <c r="AF37" s="24"/>
      <c r="AG37">
        <f t="shared" si="2"/>
        <v>14.090636000000002</v>
      </c>
      <c r="AI37" s="34">
        <f>PXIL!L37</f>
        <v>0</v>
      </c>
      <c r="AJ37" s="34">
        <f>PXIL!R37</f>
        <v>0</v>
      </c>
      <c r="AK37" s="34">
        <f>RTM_IEX!L37</f>
        <v>1.46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7.879999999999999</v>
      </c>
      <c r="AB38" s="75">
        <f>-STOA!R38</f>
        <v>0</v>
      </c>
      <c r="AC38">
        <f t="shared" si="0"/>
        <v>0.12095999999999998</v>
      </c>
      <c r="AD38">
        <f t="shared" si="1"/>
        <v>14.279039999999998</v>
      </c>
      <c r="AE38">
        <f>'IDT-1'!D38</f>
        <v>0</v>
      </c>
      <c r="AF38" s="24"/>
      <c r="AG38">
        <f t="shared" si="2"/>
        <v>14.279039999999998</v>
      </c>
      <c r="AI38" s="34">
        <f>PXIL!L38</f>
        <v>0</v>
      </c>
      <c r="AJ38" s="34">
        <f>PXIL!R38</f>
        <v>0</v>
      </c>
      <c r="AK38" s="34">
        <f>RTM_IEX!L38</f>
        <v>1.52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8.4599999999999991</v>
      </c>
      <c r="AB39" s="75">
        <f>-STOA!R39</f>
        <v>0</v>
      </c>
      <c r="AC39">
        <f t="shared" si="0"/>
        <v>0.12801599999999999</v>
      </c>
      <c r="AD39">
        <f t="shared" si="1"/>
        <v>15.111983999999998</v>
      </c>
      <c r="AE39">
        <f>'IDT-1'!D39</f>
        <v>0</v>
      </c>
      <c r="AF39" s="24"/>
      <c r="AG39">
        <f t="shared" si="2"/>
        <v>15.111983999999998</v>
      </c>
      <c r="AI39" s="34">
        <f>PXIL!L39</f>
        <v>0</v>
      </c>
      <c r="AJ39" s="34">
        <f>PXIL!R39</f>
        <v>0</v>
      </c>
      <c r="AK39" s="34">
        <f>RTM_IEX!L39</f>
        <v>1.78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9.129999999999999</v>
      </c>
      <c r="AB40" s="75">
        <f>-STOA!R40</f>
        <v>0</v>
      </c>
      <c r="AC40">
        <f t="shared" si="0"/>
        <v>0.13515599999999997</v>
      </c>
      <c r="AD40">
        <f t="shared" si="1"/>
        <v>15.954844</v>
      </c>
      <c r="AE40">
        <f>'IDT-1'!D40</f>
        <v>0</v>
      </c>
      <c r="AF40" s="24"/>
      <c r="AG40">
        <f t="shared" si="2"/>
        <v>15.954844</v>
      </c>
      <c r="AI40" s="34">
        <f>PXIL!L40</f>
        <v>0</v>
      </c>
      <c r="AJ40" s="34">
        <f>PXIL!R40</f>
        <v>0</v>
      </c>
      <c r="AK40" s="34">
        <f>RTM_IEX!L40</f>
        <v>1.96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9.4699999999999989</v>
      </c>
      <c r="AB41" s="75">
        <f>-STOA!R41</f>
        <v>0</v>
      </c>
      <c r="AC41">
        <f t="shared" si="0"/>
        <v>0.13700399999999999</v>
      </c>
      <c r="AD41">
        <f t="shared" si="1"/>
        <v>16.172995999999998</v>
      </c>
      <c r="AE41">
        <f>'IDT-1'!D41</f>
        <v>0</v>
      </c>
      <c r="AF41" s="24"/>
      <c r="AG41">
        <f t="shared" si="2"/>
        <v>16.172995999999998</v>
      </c>
      <c r="AI41" s="34">
        <f>PXIL!L41</f>
        <v>0</v>
      </c>
      <c r="AJ41" s="34">
        <f>PXIL!R41</f>
        <v>0</v>
      </c>
      <c r="AK41" s="34">
        <f>RTM_IEX!L41</f>
        <v>1.84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9.8099999999999987</v>
      </c>
      <c r="AB42" s="75">
        <f>-STOA!R42</f>
        <v>0</v>
      </c>
      <c r="AC42">
        <f t="shared" si="0"/>
        <v>0.13943999999999998</v>
      </c>
      <c r="AD42">
        <f t="shared" si="1"/>
        <v>16.460559999999997</v>
      </c>
      <c r="AE42">
        <f>'IDT-1'!D42</f>
        <v>0</v>
      </c>
      <c r="AF42" s="24"/>
      <c r="AG42">
        <f t="shared" si="2"/>
        <v>16.460559999999997</v>
      </c>
      <c r="AI42" s="34">
        <f>PXIL!L42</f>
        <v>0</v>
      </c>
      <c r="AJ42" s="34">
        <f>PXIL!R42</f>
        <v>0</v>
      </c>
      <c r="AK42" s="34">
        <f>RTM_IEX!L42</f>
        <v>1.79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10.19</v>
      </c>
      <c r="AB43" s="75">
        <f>-STOA!R43</f>
        <v>0</v>
      </c>
      <c r="AC43">
        <f t="shared" si="0"/>
        <v>0.14221199999999998</v>
      </c>
      <c r="AD43">
        <f t="shared" si="1"/>
        <v>16.787787999999999</v>
      </c>
      <c r="AE43">
        <f>'IDT-1'!D43</f>
        <v>0</v>
      </c>
      <c r="AF43" s="24"/>
      <c r="AG43">
        <f t="shared" si="2"/>
        <v>16.787787999999999</v>
      </c>
      <c r="AI43" s="34">
        <f>PXIL!L43</f>
        <v>0</v>
      </c>
      <c r="AJ43" s="34">
        <f>PXIL!R43</f>
        <v>0</v>
      </c>
      <c r="AK43" s="34">
        <f>RTM_IEX!L43</f>
        <v>1.74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10.579999999999998</v>
      </c>
      <c r="AB44" s="75">
        <f>-STOA!R44</f>
        <v>0</v>
      </c>
      <c r="AC44">
        <f t="shared" si="0"/>
        <v>0.14985599999999999</v>
      </c>
      <c r="AD44">
        <f t="shared" si="1"/>
        <v>17.690143999999997</v>
      </c>
      <c r="AE44">
        <f>'IDT-1'!D44</f>
        <v>0</v>
      </c>
      <c r="AF44" s="24"/>
      <c r="AG44">
        <f t="shared" si="2"/>
        <v>17.690143999999997</v>
      </c>
      <c r="AI44" s="34">
        <f>PXIL!L44</f>
        <v>0</v>
      </c>
      <c r="AJ44" s="34">
        <f>PXIL!R44</f>
        <v>0</v>
      </c>
      <c r="AK44" s="34">
        <f>RTM_IEX!L44</f>
        <v>2.2599999999999998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10.77</v>
      </c>
      <c r="AB45" s="75">
        <f>-STOA!R45</f>
        <v>0</v>
      </c>
      <c r="AC45">
        <f t="shared" si="0"/>
        <v>0.15909599999999996</v>
      </c>
      <c r="AD45">
        <f t="shared" si="1"/>
        <v>18.780903999999996</v>
      </c>
      <c r="AE45">
        <f>'IDT-1'!D45</f>
        <v>0</v>
      </c>
      <c r="AF45" s="24"/>
      <c r="AG45">
        <f t="shared" si="2"/>
        <v>18.780903999999996</v>
      </c>
      <c r="AI45" s="34">
        <f>PXIL!L45</f>
        <v>0</v>
      </c>
      <c r="AJ45" s="34">
        <f>PXIL!R45</f>
        <v>0</v>
      </c>
      <c r="AK45" s="34">
        <f>RTM_IEX!L45</f>
        <v>3.17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10.91</v>
      </c>
      <c r="AB46" s="75">
        <f>-STOA!R46</f>
        <v>0</v>
      </c>
      <c r="AC46">
        <f t="shared" si="0"/>
        <v>0.16564799999999999</v>
      </c>
      <c r="AD46">
        <f t="shared" si="1"/>
        <v>19.554351999999998</v>
      </c>
      <c r="AE46">
        <f>'IDT-1'!D46</f>
        <v>0</v>
      </c>
      <c r="AF46" s="24"/>
      <c r="AG46">
        <f t="shared" si="2"/>
        <v>19.554351999999998</v>
      </c>
      <c r="AI46" s="34">
        <f>PXIL!L46</f>
        <v>0</v>
      </c>
      <c r="AJ46" s="34">
        <f>PXIL!R46</f>
        <v>0</v>
      </c>
      <c r="AK46" s="34">
        <f>RTM_IEX!L46</f>
        <v>3.81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11.34</v>
      </c>
      <c r="AB47" s="75">
        <f>-STOA!R47</f>
        <v>0</v>
      </c>
      <c r="AC47">
        <f t="shared" si="0"/>
        <v>0.182616</v>
      </c>
      <c r="AD47">
        <f t="shared" si="1"/>
        <v>21.557384000000003</v>
      </c>
      <c r="AE47">
        <f>'IDT-1'!D47</f>
        <v>0</v>
      </c>
      <c r="AF47" s="24"/>
      <c r="AG47">
        <f t="shared" si="2"/>
        <v>21.557384000000003</v>
      </c>
      <c r="AI47" s="34">
        <f>PXIL!L47</f>
        <v>0</v>
      </c>
      <c r="AJ47" s="34">
        <f>PXIL!R47</f>
        <v>0</v>
      </c>
      <c r="AK47" s="34">
        <f>RTM_IEX!L47</f>
        <v>5.4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11.73</v>
      </c>
      <c r="AB48" s="75">
        <f>-STOA!R48</f>
        <v>0</v>
      </c>
      <c r="AC48">
        <f t="shared" si="0"/>
        <v>0.18815999999999999</v>
      </c>
      <c r="AD48">
        <f t="shared" si="1"/>
        <v>22.211839999999999</v>
      </c>
      <c r="AE48">
        <f>'IDT-1'!D48</f>
        <v>0</v>
      </c>
      <c r="AF48" s="24"/>
      <c r="AG48">
        <f t="shared" si="2"/>
        <v>22.211839999999999</v>
      </c>
      <c r="AI48" s="34">
        <f>PXIL!L48</f>
        <v>0</v>
      </c>
      <c r="AJ48" s="34">
        <f>PXIL!R48</f>
        <v>0</v>
      </c>
      <c r="AK48" s="34">
        <f>RTM_IEX!L48</f>
        <v>5.67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11.92</v>
      </c>
      <c r="AB49" s="75">
        <f>-STOA!R49</f>
        <v>0</v>
      </c>
      <c r="AC49">
        <f t="shared" si="0"/>
        <v>0.19446000000000002</v>
      </c>
      <c r="AD49">
        <f t="shared" si="1"/>
        <v>22.955540000000003</v>
      </c>
      <c r="AE49">
        <f>'IDT-1'!D49</f>
        <v>0</v>
      </c>
      <c r="AF49" s="24"/>
      <c r="AG49">
        <f t="shared" si="2"/>
        <v>22.955540000000003</v>
      </c>
      <c r="AI49" s="34">
        <f>PXIL!L49</f>
        <v>0</v>
      </c>
      <c r="AJ49" s="34">
        <f>PXIL!R49</f>
        <v>0</v>
      </c>
      <c r="AK49" s="34">
        <f>RTM_IEX!L49</f>
        <v>6.23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11.629999999999999</v>
      </c>
      <c r="AB50" s="75">
        <f>-STOA!R50</f>
        <v>0</v>
      </c>
      <c r="AC50">
        <f t="shared" si="0"/>
        <v>0.19529999999999997</v>
      </c>
      <c r="AD50">
        <f t="shared" si="1"/>
        <v>23.0547</v>
      </c>
      <c r="AE50">
        <f>'IDT-1'!D50</f>
        <v>0</v>
      </c>
      <c r="AF50" s="24"/>
      <c r="AG50">
        <f t="shared" si="2"/>
        <v>23.0547</v>
      </c>
      <c r="AI50" s="34">
        <f>PXIL!L50</f>
        <v>0</v>
      </c>
      <c r="AJ50" s="34">
        <f>PXIL!R50</f>
        <v>0</v>
      </c>
      <c r="AK50" s="34">
        <f>RTM_IEX!L50</f>
        <v>6.62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11.73</v>
      </c>
      <c r="AB51" s="75">
        <f>-STOA!R51</f>
        <v>0</v>
      </c>
      <c r="AC51">
        <f t="shared" si="0"/>
        <v>0.192108</v>
      </c>
      <c r="AD51">
        <f t="shared" si="1"/>
        <v>22.677892</v>
      </c>
      <c r="AE51">
        <f>'IDT-1'!D51</f>
        <v>0</v>
      </c>
      <c r="AF51" s="24"/>
      <c r="AG51">
        <f t="shared" si="2"/>
        <v>22.677892</v>
      </c>
      <c r="AI51" s="34">
        <f>PXIL!L51</f>
        <v>0</v>
      </c>
      <c r="AJ51" s="34">
        <f>PXIL!R51</f>
        <v>0</v>
      </c>
      <c r="AK51" s="34">
        <f>RTM_IEX!L51</f>
        <v>6.14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11.92</v>
      </c>
      <c r="AB52" s="75">
        <f>-STOA!R52</f>
        <v>0</v>
      </c>
      <c r="AC52">
        <f t="shared" si="0"/>
        <v>0.1953</v>
      </c>
      <c r="AD52">
        <f t="shared" si="1"/>
        <v>23.0547</v>
      </c>
      <c r="AE52">
        <f>'IDT-1'!D52</f>
        <v>0</v>
      </c>
      <c r="AF52" s="24"/>
      <c r="AG52">
        <f t="shared" si="2"/>
        <v>23.0547</v>
      </c>
      <c r="AI52" s="34">
        <f>PXIL!L52</f>
        <v>0</v>
      </c>
      <c r="AJ52" s="34">
        <f>PXIL!R52</f>
        <v>0</v>
      </c>
      <c r="AK52" s="34">
        <f>RTM_IEX!L52</f>
        <v>6.33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12.11</v>
      </c>
      <c r="AB53" s="75">
        <f>-STOA!R53</f>
        <v>0</v>
      </c>
      <c r="AC53">
        <f t="shared" si="0"/>
        <v>0.19983599999999999</v>
      </c>
      <c r="AD53">
        <f t="shared" si="1"/>
        <v>23.590163999999998</v>
      </c>
      <c r="AE53">
        <f>'IDT-1'!D53</f>
        <v>0</v>
      </c>
      <c r="AF53" s="24"/>
      <c r="AG53">
        <f t="shared" si="2"/>
        <v>23.590163999999998</v>
      </c>
      <c r="AI53" s="34">
        <f>PXIL!L53</f>
        <v>0</v>
      </c>
      <c r="AJ53" s="34">
        <f>PXIL!R53</f>
        <v>0</v>
      </c>
      <c r="AK53" s="34">
        <f>RTM_IEX!L53</f>
        <v>6.68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12.399999999999999</v>
      </c>
      <c r="AB54" s="75">
        <f>-STOA!R54</f>
        <v>0</v>
      </c>
      <c r="AC54">
        <f t="shared" si="0"/>
        <v>0.21512399999999998</v>
      </c>
      <c r="AD54">
        <f t="shared" si="1"/>
        <v>25.394876</v>
      </c>
      <c r="AE54">
        <f>'IDT-1'!D54</f>
        <v>0</v>
      </c>
      <c r="AF54" s="24"/>
      <c r="AG54">
        <f t="shared" si="2"/>
        <v>25.394876</v>
      </c>
      <c r="AI54" s="34">
        <f>PXIL!L54</f>
        <v>0</v>
      </c>
      <c r="AJ54" s="34">
        <f>PXIL!R54</f>
        <v>0</v>
      </c>
      <c r="AK54" s="34">
        <f>RTM_IEX!L54</f>
        <v>8.2100000000000009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12.5</v>
      </c>
      <c r="AB55" s="75">
        <f>-STOA!R55</f>
        <v>0</v>
      </c>
      <c r="AC55">
        <f t="shared" si="0"/>
        <v>0.30256799999999995</v>
      </c>
      <c r="AD55">
        <f t="shared" si="1"/>
        <v>35.717431999999995</v>
      </c>
      <c r="AE55">
        <f>'IDT-1'!D55</f>
        <v>0</v>
      </c>
      <c r="AF55" s="24"/>
      <c r="AG55">
        <f t="shared" si="2"/>
        <v>35.717431999999995</v>
      </c>
      <c r="AI55" s="34">
        <f>PXIL!L55</f>
        <v>0</v>
      </c>
      <c r="AJ55" s="34">
        <f>PXIL!R55</f>
        <v>0</v>
      </c>
      <c r="AK55" s="34">
        <f>RTM_IEX!L55</f>
        <v>18.52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12.399999999999999</v>
      </c>
      <c r="AB56" s="75">
        <f>-STOA!R56</f>
        <v>0</v>
      </c>
      <c r="AC56">
        <f t="shared" si="0"/>
        <v>0.30760799999999999</v>
      </c>
      <c r="AD56">
        <f t="shared" si="1"/>
        <v>36.312391999999996</v>
      </c>
      <c r="AE56">
        <f>'IDT-1'!D56</f>
        <v>0</v>
      </c>
      <c r="AF56" s="24"/>
      <c r="AG56">
        <f t="shared" si="2"/>
        <v>36.312391999999996</v>
      </c>
      <c r="AI56" s="34">
        <f>PXIL!L56</f>
        <v>0</v>
      </c>
      <c r="AJ56" s="34">
        <f>PXIL!R56</f>
        <v>0</v>
      </c>
      <c r="AK56" s="34">
        <f>RTM_IEX!L56</f>
        <v>19.22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12.21</v>
      </c>
      <c r="AB57" s="75">
        <f>-STOA!R57</f>
        <v>0</v>
      </c>
      <c r="AC57">
        <f t="shared" si="0"/>
        <v>0.29794799999999999</v>
      </c>
      <c r="AD57">
        <f t="shared" si="1"/>
        <v>35.172052000000001</v>
      </c>
      <c r="AE57">
        <f>'IDT-1'!D57</f>
        <v>0</v>
      </c>
      <c r="AF57" s="24"/>
      <c r="AG57">
        <f t="shared" si="2"/>
        <v>35.172052000000001</v>
      </c>
      <c r="AI57" s="34">
        <f>PXIL!L57</f>
        <v>0</v>
      </c>
      <c r="AJ57" s="34">
        <f>PXIL!R57</f>
        <v>0</v>
      </c>
      <c r="AK57" s="34">
        <f>RTM_IEX!L57</f>
        <v>18.260000000000002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12.11</v>
      </c>
      <c r="AB58" s="75">
        <f>-STOA!R58</f>
        <v>0</v>
      </c>
      <c r="AC58">
        <f t="shared" si="0"/>
        <v>0.29710799999999998</v>
      </c>
      <c r="AD58">
        <f t="shared" si="1"/>
        <v>35.072892000000003</v>
      </c>
      <c r="AE58">
        <f>'IDT-1'!D58</f>
        <v>0</v>
      </c>
      <c r="AF58" s="24"/>
      <c r="AG58">
        <f t="shared" si="2"/>
        <v>35.072892000000003</v>
      </c>
      <c r="AI58" s="34">
        <f>PXIL!L58</f>
        <v>0</v>
      </c>
      <c r="AJ58" s="34">
        <f>PXIL!R58</f>
        <v>0</v>
      </c>
      <c r="AK58" s="34">
        <f>RTM_IEX!L58</f>
        <v>18.260000000000002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11.73</v>
      </c>
      <c r="AB59" s="75">
        <f>-STOA!R59</f>
        <v>0</v>
      </c>
      <c r="AC59">
        <f t="shared" si="0"/>
        <v>0.29391599999999996</v>
      </c>
      <c r="AD59">
        <f t="shared" si="1"/>
        <v>34.696083999999999</v>
      </c>
      <c r="AE59">
        <f>'IDT-1'!D59</f>
        <v>0</v>
      </c>
      <c r="AF59" s="24"/>
      <c r="AG59">
        <f t="shared" si="2"/>
        <v>34.696083999999999</v>
      </c>
      <c r="AI59" s="34">
        <f>PXIL!L59</f>
        <v>0</v>
      </c>
      <c r="AJ59" s="34">
        <f>PXIL!R59</f>
        <v>0</v>
      </c>
      <c r="AK59" s="34">
        <f>RTM_IEX!L59</f>
        <v>18.260000000000002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11.34</v>
      </c>
      <c r="AB60" s="75">
        <f>-STOA!R60</f>
        <v>0</v>
      </c>
      <c r="AC60">
        <f t="shared" si="0"/>
        <v>0.29064000000000001</v>
      </c>
      <c r="AD60">
        <f t="shared" si="1"/>
        <v>34.309359999999998</v>
      </c>
      <c r="AE60">
        <f>'IDT-1'!D60</f>
        <v>0</v>
      </c>
      <c r="AF60" s="24"/>
      <c r="AG60">
        <f t="shared" si="2"/>
        <v>34.309359999999998</v>
      </c>
      <c r="AI60" s="34">
        <f>PXIL!L60</f>
        <v>0</v>
      </c>
      <c r="AJ60" s="34">
        <f>PXIL!R60</f>
        <v>0</v>
      </c>
      <c r="AK60" s="34">
        <f>RTM_IEX!L60</f>
        <v>18.260000000000002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11.059999999999999</v>
      </c>
      <c r="AB61" s="75">
        <f>-STOA!R61</f>
        <v>0</v>
      </c>
      <c r="AC61">
        <f t="shared" si="0"/>
        <v>0.28828799999999999</v>
      </c>
      <c r="AD61">
        <f t="shared" si="1"/>
        <v>34.031711999999999</v>
      </c>
      <c r="AE61">
        <f>'IDT-1'!D61</f>
        <v>0</v>
      </c>
      <c r="AF61" s="24"/>
      <c r="AG61">
        <f t="shared" si="2"/>
        <v>34.031711999999999</v>
      </c>
      <c r="AI61" s="34">
        <f>PXIL!L61</f>
        <v>0</v>
      </c>
      <c r="AJ61" s="34">
        <f>PXIL!R61</f>
        <v>0</v>
      </c>
      <c r="AK61" s="34">
        <f>RTM_IEX!L61</f>
        <v>18.260000000000002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10.67</v>
      </c>
      <c r="AB62" s="75">
        <f>-STOA!R62</f>
        <v>0</v>
      </c>
      <c r="AC62">
        <f t="shared" si="0"/>
        <v>0.293076</v>
      </c>
      <c r="AD62">
        <f t="shared" si="1"/>
        <v>34.596924000000001</v>
      </c>
      <c r="AE62">
        <f>'IDT-1'!D62</f>
        <v>0</v>
      </c>
      <c r="AF62" s="24"/>
      <c r="AG62">
        <f t="shared" si="2"/>
        <v>34.596924000000001</v>
      </c>
      <c r="AI62" s="34">
        <f>PXIL!L62</f>
        <v>0</v>
      </c>
      <c r="AJ62" s="34">
        <f>PXIL!R62</f>
        <v>0</v>
      </c>
      <c r="AK62" s="34">
        <f>RTM_IEX!L62</f>
        <v>19.22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10.379999999999999</v>
      </c>
      <c r="AB63" s="75">
        <f>-STOA!R63</f>
        <v>0</v>
      </c>
      <c r="AC63">
        <f t="shared" si="0"/>
        <v>0.29063999999999995</v>
      </c>
      <c r="AD63">
        <f t="shared" si="1"/>
        <v>34.309359999999991</v>
      </c>
      <c r="AE63">
        <f>'IDT-1'!D63</f>
        <v>0</v>
      </c>
      <c r="AF63" s="24"/>
      <c r="AG63">
        <f t="shared" si="2"/>
        <v>34.309359999999991</v>
      </c>
      <c r="AI63" s="34">
        <f>PXIL!L63</f>
        <v>0</v>
      </c>
      <c r="AJ63" s="34">
        <f>PXIL!R63</f>
        <v>0</v>
      </c>
      <c r="AK63" s="34">
        <f>RTM_IEX!L63</f>
        <v>19.22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10.039999999999999</v>
      </c>
      <c r="AB64" s="75">
        <f>-STOA!R64</f>
        <v>0</v>
      </c>
      <c r="AC64">
        <f t="shared" si="0"/>
        <v>0.28778399999999993</v>
      </c>
      <c r="AD64">
        <f t="shared" si="1"/>
        <v>33.972215999999996</v>
      </c>
      <c r="AE64">
        <f>'IDT-1'!D64</f>
        <v>0</v>
      </c>
      <c r="AF64" s="24"/>
      <c r="AG64">
        <f t="shared" si="2"/>
        <v>33.972215999999996</v>
      </c>
      <c r="AI64" s="34">
        <f>PXIL!L64</f>
        <v>0</v>
      </c>
      <c r="AJ64" s="34">
        <f>PXIL!R64</f>
        <v>0</v>
      </c>
      <c r="AK64" s="34">
        <f>RTM_IEX!L64</f>
        <v>19.22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9.59</v>
      </c>
      <c r="AB65" s="75">
        <f>-STOA!R65</f>
        <v>0</v>
      </c>
      <c r="AC65">
        <f t="shared" si="0"/>
        <v>0.29215199999999997</v>
      </c>
      <c r="AD65">
        <f t="shared" si="1"/>
        <v>34.487848</v>
      </c>
      <c r="AE65">
        <f>'IDT-1'!D65</f>
        <v>0</v>
      </c>
      <c r="AF65" s="24"/>
      <c r="AG65">
        <f t="shared" si="2"/>
        <v>34.487848</v>
      </c>
      <c r="AI65" s="34">
        <f>PXIL!L65</f>
        <v>0</v>
      </c>
      <c r="AJ65" s="34">
        <f>PXIL!R65</f>
        <v>0</v>
      </c>
      <c r="AK65" s="34">
        <f>RTM_IEX!L65</f>
        <v>20.190000000000001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9.0599999999999987</v>
      </c>
      <c r="AB66" s="75">
        <f>-STOA!R66</f>
        <v>0</v>
      </c>
      <c r="AC66">
        <f t="shared" si="0"/>
        <v>0.26283599999999996</v>
      </c>
      <c r="AD66">
        <f t="shared" si="1"/>
        <v>31.027163999999999</v>
      </c>
      <c r="AE66">
        <f>'IDT-1'!D66</f>
        <v>0</v>
      </c>
      <c r="AF66" s="24"/>
      <c r="AG66">
        <f t="shared" si="2"/>
        <v>31.027163999999999</v>
      </c>
      <c r="AI66" s="34">
        <f>PXIL!L66</f>
        <v>0</v>
      </c>
      <c r="AJ66" s="34">
        <f>PXIL!R66</f>
        <v>0</v>
      </c>
      <c r="AK66" s="34">
        <f>RTM_IEX!L66</f>
        <v>17.23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8.57</v>
      </c>
      <c r="AB67" s="75">
        <f>-STOA!R67</f>
        <v>0</v>
      </c>
      <c r="AC67">
        <f t="shared" si="0"/>
        <v>0.20756399999999997</v>
      </c>
      <c r="AD67">
        <f t="shared" si="1"/>
        <v>24.502435999999999</v>
      </c>
      <c r="AE67">
        <f>'IDT-1'!D67</f>
        <v>0</v>
      </c>
      <c r="AF67" s="24"/>
      <c r="AG67">
        <f t="shared" si="2"/>
        <v>24.502435999999999</v>
      </c>
      <c r="AI67" s="34">
        <f>PXIL!L67</f>
        <v>0</v>
      </c>
      <c r="AJ67" s="34">
        <f>PXIL!R67</f>
        <v>0</v>
      </c>
      <c r="AK67" s="34">
        <f>RTM_IEX!L67</f>
        <v>11.14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8.0499999999999989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0.19387199999999999</v>
      </c>
      <c r="AD68">
        <f t="shared" ref="AD68:AD98" si="4">SUM(B68:AB68,AI68:AT68)-AC68</f>
        <v>22.886127999999999</v>
      </c>
      <c r="AE68">
        <f>'IDT-1'!D68</f>
        <v>0</v>
      </c>
      <c r="AF68" s="24"/>
      <c r="AG68">
        <f t="shared" ref="AG68:AG98" si="5">SUM(AD68:AF68)</f>
        <v>22.886127999999999</v>
      </c>
      <c r="AI68" s="34">
        <f>PXIL!L68</f>
        <v>0</v>
      </c>
      <c r="AJ68" s="34">
        <f>PXIL!R68</f>
        <v>0</v>
      </c>
      <c r="AK68" s="34">
        <f>RTM_IEX!L68</f>
        <v>10.029999999999999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7.55</v>
      </c>
      <c r="AB69" s="75">
        <f>-STOA!R69</f>
        <v>0</v>
      </c>
      <c r="AC69">
        <f t="shared" si="3"/>
        <v>0.156828</v>
      </c>
      <c r="AD69">
        <f t="shared" si="4"/>
        <v>18.513172000000001</v>
      </c>
      <c r="AE69">
        <f>'IDT-1'!D69</f>
        <v>0</v>
      </c>
      <c r="AF69" s="24"/>
      <c r="AG69">
        <f t="shared" si="5"/>
        <v>18.513172000000001</v>
      </c>
      <c r="AI69" s="34">
        <f>PXIL!L69</f>
        <v>0</v>
      </c>
      <c r="AJ69" s="34">
        <f>PXIL!R69</f>
        <v>0</v>
      </c>
      <c r="AK69" s="34">
        <f>RTM_IEX!L69</f>
        <v>6.12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7.13</v>
      </c>
      <c r="AB70" s="75">
        <f>-STOA!R70</f>
        <v>0</v>
      </c>
      <c r="AC70">
        <f t="shared" si="3"/>
        <v>0.14935199999999998</v>
      </c>
      <c r="AD70">
        <f t="shared" si="4"/>
        <v>17.630648000000001</v>
      </c>
      <c r="AE70">
        <f>'IDT-1'!D70</f>
        <v>0</v>
      </c>
      <c r="AF70" s="24"/>
      <c r="AG70">
        <f t="shared" si="5"/>
        <v>17.630648000000001</v>
      </c>
      <c r="AI70" s="34">
        <f>PXIL!L70</f>
        <v>0</v>
      </c>
      <c r="AJ70" s="34">
        <f>PXIL!R70</f>
        <v>0</v>
      </c>
      <c r="AK70" s="34">
        <f>RTM_IEX!L70</f>
        <v>5.65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6.72</v>
      </c>
      <c r="AB71" s="75">
        <f>-STOA!R71</f>
        <v>0</v>
      </c>
      <c r="AC71">
        <f t="shared" si="3"/>
        <v>0.13238399999999997</v>
      </c>
      <c r="AD71">
        <f t="shared" si="4"/>
        <v>15.627615999999998</v>
      </c>
      <c r="AE71">
        <f>'IDT-1'!D71</f>
        <v>0</v>
      </c>
      <c r="AF71" s="24"/>
      <c r="AG71">
        <f t="shared" si="5"/>
        <v>15.627615999999998</v>
      </c>
      <c r="AI71" s="34">
        <f>PXIL!L71</f>
        <v>0</v>
      </c>
      <c r="AJ71" s="34">
        <f>PXIL!R71</f>
        <v>0</v>
      </c>
      <c r="AK71" s="34">
        <f>RTM_IEX!L71</f>
        <v>4.04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6.3999999999999995</v>
      </c>
      <c r="AB72" s="75">
        <f>-STOA!R72</f>
        <v>0</v>
      </c>
      <c r="AC72">
        <f t="shared" si="3"/>
        <v>0.12583199999999997</v>
      </c>
      <c r="AD72">
        <f t="shared" si="4"/>
        <v>14.854167999999998</v>
      </c>
      <c r="AE72">
        <f>'IDT-1'!D72</f>
        <v>0</v>
      </c>
      <c r="AF72" s="24"/>
      <c r="AG72">
        <f t="shared" si="5"/>
        <v>14.854167999999998</v>
      </c>
      <c r="AI72" s="34">
        <f>PXIL!L72</f>
        <v>0</v>
      </c>
      <c r="AJ72" s="34">
        <f>PXIL!R72</f>
        <v>0</v>
      </c>
      <c r="AK72" s="34">
        <f>RTM_IEX!L72</f>
        <v>3.58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6.1499999999999995</v>
      </c>
      <c r="AB73" s="75">
        <f>-STOA!R73</f>
        <v>0</v>
      </c>
      <c r="AC73">
        <f t="shared" si="3"/>
        <v>0.11474399999999998</v>
      </c>
      <c r="AD73">
        <f t="shared" si="4"/>
        <v>13.545255999999998</v>
      </c>
      <c r="AE73">
        <f>'IDT-1'!D73</f>
        <v>0</v>
      </c>
      <c r="AF73" s="24"/>
      <c r="AG73">
        <f t="shared" si="5"/>
        <v>13.545255999999998</v>
      </c>
      <c r="AI73" s="34">
        <f>PXIL!L73</f>
        <v>0</v>
      </c>
      <c r="AJ73" s="34">
        <f>PXIL!R73</f>
        <v>0</v>
      </c>
      <c r="AK73" s="34">
        <f>RTM_IEX!L73</f>
        <v>2.5099999999999998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5.9499999999999993</v>
      </c>
      <c r="AB74" s="75">
        <f>-STOA!R74</f>
        <v>0</v>
      </c>
      <c r="AC74">
        <f t="shared" si="3"/>
        <v>0.11558399999999999</v>
      </c>
      <c r="AD74">
        <f t="shared" si="4"/>
        <v>13.644416</v>
      </c>
      <c r="AE74">
        <f>'IDT-1'!D74</f>
        <v>0</v>
      </c>
      <c r="AF74" s="24"/>
      <c r="AG74">
        <f t="shared" si="5"/>
        <v>13.644416</v>
      </c>
      <c r="AI74" s="34">
        <f>PXIL!L74</f>
        <v>0</v>
      </c>
      <c r="AJ74" s="34">
        <f>PXIL!R74</f>
        <v>0</v>
      </c>
      <c r="AK74" s="34">
        <f>RTM_IEX!L74</f>
        <v>2.81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5.77</v>
      </c>
      <c r="AB75" s="75">
        <f>-STOA!R75</f>
        <v>0</v>
      </c>
      <c r="AC75">
        <f t="shared" si="3"/>
        <v>0.1176</v>
      </c>
      <c r="AD75">
        <f t="shared" si="4"/>
        <v>13.882400000000001</v>
      </c>
      <c r="AE75">
        <f>'IDT-1'!D75</f>
        <v>0</v>
      </c>
      <c r="AF75" s="24"/>
      <c r="AG75">
        <f t="shared" si="5"/>
        <v>13.882400000000001</v>
      </c>
      <c r="AI75" s="34">
        <f>PXIL!L75</f>
        <v>0</v>
      </c>
      <c r="AJ75" s="34">
        <f>PXIL!R75</f>
        <v>0</v>
      </c>
      <c r="AK75" s="34">
        <f>RTM_IEX!L75</f>
        <v>3.23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5.77</v>
      </c>
      <c r="AB76" s="75">
        <f>-STOA!R76</f>
        <v>0</v>
      </c>
      <c r="AC76">
        <f t="shared" si="3"/>
        <v>0.12163199999999999</v>
      </c>
      <c r="AD76">
        <f t="shared" si="4"/>
        <v>14.358368</v>
      </c>
      <c r="AE76">
        <f>'IDT-1'!D76</f>
        <v>0</v>
      </c>
      <c r="AF76" s="24"/>
      <c r="AG76">
        <f t="shared" si="5"/>
        <v>14.358368</v>
      </c>
      <c r="AI76" s="34">
        <f>PXIL!L76</f>
        <v>0</v>
      </c>
      <c r="AJ76" s="34">
        <f>PXIL!R76</f>
        <v>0</v>
      </c>
      <c r="AK76" s="34">
        <f>RTM_IEX!L76</f>
        <v>3.71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5.77</v>
      </c>
      <c r="AB77" s="75">
        <f>-STOA!R77</f>
        <v>0</v>
      </c>
      <c r="AC77">
        <f t="shared" si="3"/>
        <v>0.126</v>
      </c>
      <c r="AD77">
        <f t="shared" si="4"/>
        <v>14.874000000000001</v>
      </c>
      <c r="AE77">
        <f>'IDT-1'!D77</f>
        <v>0</v>
      </c>
      <c r="AF77" s="24"/>
      <c r="AG77">
        <f t="shared" si="5"/>
        <v>14.874000000000001</v>
      </c>
      <c r="AI77" s="34">
        <f>PXIL!L77</f>
        <v>0</v>
      </c>
      <c r="AJ77" s="34">
        <f>PXIL!R77</f>
        <v>0</v>
      </c>
      <c r="AK77" s="34">
        <f>RTM_IEX!L77</f>
        <v>4.2300000000000004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5.77</v>
      </c>
      <c r="AB78" s="75">
        <f>-STOA!R78</f>
        <v>0</v>
      </c>
      <c r="AC78">
        <f t="shared" si="3"/>
        <v>0.12524399999999999</v>
      </c>
      <c r="AD78">
        <f t="shared" si="4"/>
        <v>14.784756</v>
      </c>
      <c r="AE78">
        <f>'IDT-1'!D78</f>
        <v>0</v>
      </c>
      <c r="AF78" s="24"/>
      <c r="AG78">
        <f t="shared" si="5"/>
        <v>14.784756</v>
      </c>
      <c r="AI78" s="34">
        <f>PXIL!L78</f>
        <v>0</v>
      </c>
      <c r="AJ78" s="34">
        <f>PXIL!R78</f>
        <v>0</v>
      </c>
      <c r="AK78" s="34">
        <f>RTM_IEX!L78</f>
        <v>4.1399999999999997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5.77</v>
      </c>
      <c r="AB79" s="75">
        <f>-STOA!R79</f>
        <v>0</v>
      </c>
      <c r="AC79">
        <f t="shared" si="3"/>
        <v>0.12650400000000001</v>
      </c>
      <c r="AD79">
        <f t="shared" si="4"/>
        <v>14.933495999999998</v>
      </c>
      <c r="AE79">
        <f>'IDT-1'!D79</f>
        <v>0</v>
      </c>
      <c r="AF79" s="24"/>
      <c r="AG79">
        <f t="shared" si="5"/>
        <v>14.933495999999998</v>
      </c>
      <c r="AI79" s="34">
        <f>PXIL!L79</f>
        <v>0</v>
      </c>
      <c r="AJ79" s="34">
        <f>PXIL!R79</f>
        <v>0</v>
      </c>
      <c r="AK79" s="34">
        <f>RTM_IEX!L79</f>
        <v>4.29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5.77</v>
      </c>
      <c r="AB80" s="75">
        <f>-STOA!R80</f>
        <v>0</v>
      </c>
      <c r="AC80">
        <f t="shared" si="3"/>
        <v>0.125412</v>
      </c>
      <c r="AD80">
        <f t="shared" si="4"/>
        <v>14.804587999999999</v>
      </c>
      <c r="AE80">
        <f>'IDT-1'!D80</f>
        <v>0</v>
      </c>
      <c r="AF80" s="24"/>
      <c r="AG80">
        <f t="shared" si="5"/>
        <v>14.804587999999999</v>
      </c>
      <c r="AI80" s="34">
        <f>PXIL!L80</f>
        <v>0</v>
      </c>
      <c r="AJ80" s="34">
        <f>PXIL!R80</f>
        <v>0</v>
      </c>
      <c r="AK80" s="34">
        <f>RTM_IEX!L80</f>
        <v>4.16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5.77</v>
      </c>
      <c r="AB81" s="75">
        <f>-STOA!R81</f>
        <v>0</v>
      </c>
      <c r="AC81">
        <f t="shared" si="3"/>
        <v>0.14019599999999999</v>
      </c>
      <c r="AD81">
        <f t="shared" si="4"/>
        <v>16.549803999999998</v>
      </c>
      <c r="AE81">
        <f>'IDT-1'!D81</f>
        <v>0</v>
      </c>
      <c r="AF81" s="24"/>
      <c r="AG81">
        <f t="shared" si="5"/>
        <v>16.549803999999998</v>
      </c>
      <c r="AI81" s="34">
        <f>PXIL!L81</f>
        <v>0</v>
      </c>
      <c r="AJ81" s="34">
        <f>PXIL!R81</f>
        <v>0</v>
      </c>
      <c r="AK81" s="34">
        <f>RTM_IEX!L81</f>
        <v>5.92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5.77</v>
      </c>
      <c r="AB82" s="75">
        <f>-STOA!R82</f>
        <v>0</v>
      </c>
      <c r="AC82">
        <f t="shared" si="3"/>
        <v>0.14632799999999999</v>
      </c>
      <c r="AD82">
        <f t="shared" si="4"/>
        <v>17.273672000000001</v>
      </c>
      <c r="AE82">
        <f>'IDT-1'!D82</f>
        <v>0</v>
      </c>
      <c r="AF82" s="24"/>
      <c r="AG82">
        <f t="shared" si="5"/>
        <v>17.273672000000001</v>
      </c>
      <c r="AI82" s="34">
        <f>PXIL!L82</f>
        <v>0</v>
      </c>
      <c r="AJ82" s="34">
        <f>PXIL!R82</f>
        <v>0</v>
      </c>
      <c r="AK82" s="34">
        <f>RTM_IEX!L82</f>
        <v>6.65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5.77</v>
      </c>
      <c r="AB83" s="75">
        <f>-STOA!R83</f>
        <v>0</v>
      </c>
      <c r="AC83">
        <f t="shared" si="3"/>
        <v>0.16531199999999999</v>
      </c>
      <c r="AD83">
        <f t="shared" si="4"/>
        <v>19.514688</v>
      </c>
      <c r="AE83">
        <f>'IDT-1'!D83</f>
        <v>0</v>
      </c>
      <c r="AF83" s="24"/>
      <c r="AG83">
        <f t="shared" si="5"/>
        <v>19.514688</v>
      </c>
      <c r="AI83" s="34">
        <f>PXIL!L83</f>
        <v>0</v>
      </c>
      <c r="AJ83" s="34">
        <f>PXIL!R83</f>
        <v>0</v>
      </c>
      <c r="AK83" s="34">
        <f>RTM_IEX!L83</f>
        <v>8.91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5.77</v>
      </c>
      <c r="AB84" s="75">
        <f>-STOA!R84</f>
        <v>0</v>
      </c>
      <c r="AC84">
        <f t="shared" si="3"/>
        <v>0.191688</v>
      </c>
      <c r="AD84">
        <f t="shared" si="4"/>
        <v>22.628312000000001</v>
      </c>
      <c r="AE84">
        <f>'IDT-1'!D84</f>
        <v>0</v>
      </c>
      <c r="AF84" s="24"/>
      <c r="AG84">
        <f t="shared" si="5"/>
        <v>22.628312000000001</v>
      </c>
      <c r="AI84" s="34">
        <f>PXIL!L84</f>
        <v>0</v>
      </c>
      <c r="AJ84" s="34">
        <f>PXIL!R84</f>
        <v>0</v>
      </c>
      <c r="AK84" s="34">
        <f>RTM_IEX!L84</f>
        <v>12.05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5.77</v>
      </c>
      <c r="AB85" s="75">
        <f>-STOA!R85</f>
        <v>0</v>
      </c>
      <c r="AC85">
        <f t="shared" si="3"/>
        <v>0.27585599999999999</v>
      </c>
      <c r="AD85">
        <f t="shared" si="4"/>
        <v>32.564144000000006</v>
      </c>
      <c r="AE85">
        <f>'IDT-1'!D85</f>
        <v>0</v>
      </c>
      <c r="AF85" s="24"/>
      <c r="AG85">
        <f t="shared" si="5"/>
        <v>32.564144000000006</v>
      </c>
      <c r="AI85" s="34">
        <f>PXIL!L85</f>
        <v>0</v>
      </c>
      <c r="AJ85" s="34">
        <f>PXIL!R85</f>
        <v>0</v>
      </c>
      <c r="AK85" s="34">
        <f>RTM_IEX!L85</f>
        <v>22.07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5.77</v>
      </c>
      <c r="AB86" s="75">
        <f>-STOA!R86</f>
        <v>0</v>
      </c>
      <c r="AC86">
        <f t="shared" si="3"/>
        <v>0.293076</v>
      </c>
      <c r="AD86">
        <f t="shared" si="4"/>
        <v>34.596924000000001</v>
      </c>
      <c r="AE86">
        <f>'IDT-1'!D86</f>
        <v>0</v>
      </c>
      <c r="AF86" s="24"/>
      <c r="AG86">
        <f t="shared" si="5"/>
        <v>34.596924000000001</v>
      </c>
      <c r="AI86" s="34">
        <f>PXIL!L86</f>
        <v>0</v>
      </c>
      <c r="AJ86" s="34">
        <f>PXIL!R86</f>
        <v>0</v>
      </c>
      <c r="AK86" s="34">
        <f>RTM_IEX!L86</f>
        <v>24.12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5.77</v>
      </c>
      <c r="AB87" s="75">
        <f>-STOA!R87</f>
        <v>0</v>
      </c>
      <c r="AC87">
        <f t="shared" si="3"/>
        <v>0.28585199999999999</v>
      </c>
      <c r="AD87">
        <f t="shared" si="4"/>
        <v>33.744148000000003</v>
      </c>
      <c r="AE87">
        <f>'IDT-1'!D87</f>
        <v>0</v>
      </c>
      <c r="AF87" s="24"/>
      <c r="AG87">
        <f t="shared" si="5"/>
        <v>33.744148000000003</v>
      </c>
      <c r="AI87" s="34">
        <f>PXIL!L87</f>
        <v>0</v>
      </c>
      <c r="AJ87" s="34">
        <f>PXIL!R87</f>
        <v>0</v>
      </c>
      <c r="AK87" s="34">
        <f>RTM_IEX!L87</f>
        <v>23.26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5.77</v>
      </c>
      <c r="AB88" s="75">
        <f>-STOA!R88</f>
        <v>0</v>
      </c>
      <c r="AC88">
        <f t="shared" si="3"/>
        <v>0.28022399999999997</v>
      </c>
      <c r="AD88">
        <f t="shared" si="4"/>
        <v>33.079776000000003</v>
      </c>
      <c r="AE88">
        <f>'IDT-1'!D88</f>
        <v>0</v>
      </c>
      <c r="AF88" s="24"/>
      <c r="AG88">
        <f t="shared" si="5"/>
        <v>33.079776000000003</v>
      </c>
      <c r="AI88" s="34">
        <f>PXIL!L88</f>
        <v>0</v>
      </c>
      <c r="AJ88" s="34">
        <f>PXIL!R88</f>
        <v>0</v>
      </c>
      <c r="AK88" s="34">
        <f>RTM_IEX!L88</f>
        <v>22.59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5.0000000000000009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5.77</v>
      </c>
      <c r="AB89" s="75">
        <f>-STOA!R89</f>
        <v>0</v>
      </c>
      <c r="AC89">
        <f t="shared" si="3"/>
        <v>0.31331999999999999</v>
      </c>
      <c r="AD89">
        <f t="shared" si="4"/>
        <v>36.98668</v>
      </c>
      <c r="AE89">
        <f>'IDT-1'!D89</f>
        <v>0</v>
      </c>
      <c r="AF89" s="24"/>
      <c r="AG89">
        <f t="shared" si="5"/>
        <v>36.98668</v>
      </c>
      <c r="AI89" s="34">
        <f>PXIL!L89</f>
        <v>0</v>
      </c>
      <c r="AJ89" s="34">
        <f>PXIL!R89</f>
        <v>0</v>
      </c>
      <c r="AK89" s="34">
        <f>RTM_IEX!L89</f>
        <v>26.53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5.0000000000000009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5.77</v>
      </c>
      <c r="AB90" s="75">
        <f>-STOA!R90</f>
        <v>0</v>
      </c>
      <c r="AC90">
        <f t="shared" si="3"/>
        <v>0.302064</v>
      </c>
      <c r="AD90">
        <f t="shared" si="4"/>
        <v>35.657935999999999</v>
      </c>
      <c r="AE90">
        <f>'IDT-1'!D90</f>
        <v>0</v>
      </c>
      <c r="AF90" s="24"/>
      <c r="AG90">
        <f t="shared" si="5"/>
        <v>35.657935999999999</v>
      </c>
      <c r="AI90" s="34">
        <f>PXIL!L90</f>
        <v>0</v>
      </c>
      <c r="AJ90" s="34">
        <f>PXIL!R90</f>
        <v>0</v>
      </c>
      <c r="AK90" s="34">
        <f>RTM_IEX!L90</f>
        <v>25.19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5.000355910648647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5.77</v>
      </c>
      <c r="AB91" s="75">
        <f>-STOA!R91</f>
        <v>0</v>
      </c>
      <c r="AC91">
        <f t="shared" si="3"/>
        <v>0.28425898964944862</v>
      </c>
      <c r="AD91">
        <f t="shared" si="4"/>
        <v>33.556096920999195</v>
      </c>
      <c r="AE91">
        <f>'IDT-1'!D91</f>
        <v>0</v>
      </c>
      <c r="AF91" s="24"/>
      <c r="AG91">
        <f t="shared" si="5"/>
        <v>33.556096920999195</v>
      </c>
      <c r="AI91" s="34">
        <f>PXIL!L91</f>
        <v>0</v>
      </c>
      <c r="AJ91" s="34">
        <f>PXIL!R91</f>
        <v>0</v>
      </c>
      <c r="AK91" s="34">
        <f>RTM_IEX!L91</f>
        <v>23.07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5.000355910648647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5.77</v>
      </c>
      <c r="AB92" s="75">
        <f>-STOA!R92</f>
        <v>0</v>
      </c>
      <c r="AC92">
        <f t="shared" si="3"/>
        <v>0.26964298964944861</v>
      </c>
      <c r="AD92">
        <f t="shared" si="4"/>
        <v>31.830712920999197</v>
      </c>
      <c r="AE92">
        <f>'IDT-1'!D92</f>
        <v>0</v>
      </c>
      <c r="AF92" s="24"/>
      <c r="AG92">
        <f t="shared" si="5"/>
        <v>31.830712920999197</v>
      </c>
      <c r="AI92" s="34">
        <f>PXIL!L92</f>
        <v>0</v>
      </c>
      <c r="AJ92" s="34">
        <f>PXIL!R92</f>
        <v>0</v>
      </c>
      <c r="AK92" s="34">
        <f>RTM_IEX!L92</f>
        <v>21.33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5.000355910648647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5.77</v>
      </c>
      <c r="AB93" s="75">
        <f>-STOA!R93</f>
        <v>0</v>
      </c>
      <c r="AC93">
        <f t="shared" si="3"/>
        <v>0.2527589896494486</v>
      </c>
      <c r="AD93">
        <f t="shared" si="4"/>
        <v>29.8375969209992</v>
      </c>
      <c r="AE93">
        <f>'IDT-1'!D93</f>
        <v>0</v>
      </c>
      <c r="AF93" s="24"/>
      <c r="AG93">
        <f t="shared" si="5"/>
        <v>29.8375969209992</v>
      </c>
      <c r="AI93" s="34">
        <f>PXIL!L93</f>
        <v>0</v>
      </c>
      <c r="AJ93" s="34">
        <f>PXIL!R93</f>
        <v>0</v>
      </c>
      <c r="AK93" s="34">
        <f>RTM_IEX!L93</f>
        <v>19.32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5.000355910648647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5.77</v>
      </c>
      <c r="AB94" s="75">
        <f>-STOA!R94</f>
        <v>0</v>
      </c>
      <c r="AC94">
        <f t="shared" si="3"/>
        <v>0.23906698964944861</v>
      </c>
      <c r="AD94">
        <f t="shared" si="4"/>
        <v>28.2212889209992</v>
      </c>
      <c r="AE94">
        <f>'IDT-1'!D94</f>
        <v>0</v>
      </c>
      <c r="AF94" s="24"/>
      <c r="AG94">
        <f t="shared" si="5"/>
        <v>28.2212889209992</v>
      </c>
      <c r="AI94" s="34">
        <f>PXIL!L94</f>
        <v>0</v>
      </c>
      <c r="AJ94" s="34">
        <f>PXIL!R94</f>
        <v>0</v>
      </c>
      <c r="AK94" s="34">
        <f>RTM_IEX!L94</f>
        <v>17.690000000000001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5.000355910648647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5.77</v>
      </c>
      <c r="AB95" s="75">
        <f>-STOA!R95</f>
        <v>0</v>
      </c>
      <c r="AC95">
        <f t="shared" si="3"/>
        <v>0.2277269896494486</v>
      </c>
      <c r="AD95">
        <f t="shared" si="4"/>
        <v>26.882628920999199</v>
      </c>
      <c r="AE95">
        <f>'IDT-1'!D95</f>
        <v>0</v>
      </c>
      <c r="AF95" s="24"/>
      <c r="AG95">
        <f t="shared" si="5"/>
        <v>26.882628920999199</v>
      </c>
      <c r="AI95" s="34">
        <f>PXIL!L95</f>
        <v>0</v>
      </c>
      <c r="AJ95" s="34">
        <f>PXIL!R95</f>
        <v>0</v>
      </c>
      <c r="AK95" s="34">
        <f>RTM_IEX!L95</f>
        <v>16.34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5.000355910648647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5.77</v>
      </c>
      <c r="AB96" s="75">
        <f>-STOA!R96</f>
        <v>0</v>
      </c>
      <c r="AC96">
        <f t="shared" si="3"/>
        <v>0.21159898964944862</v>
      </c>
      <c r="AD96">
        <f t="shared" si="4"/>
        <v>24.978756920999199</v>
      </c>
      <c r="AE96">
        <f>'IDT-1'!D96</f>
        <v>0</v>
      </c>
      <c r="AF96" s="24"/>
      <c r="AG96">
        <f t="shared" si="5"/>
        <v>24.978756920999199</v>
      </c>
      <c r="AI96" s="34">
        <f>PXIL!L96</f>
        <v>0</v>
      </c>
      <c r="AJ96" s="34">
        <f>PXIL!R96</f>
        <v>0</v>
      </c>
      <c r="AK96" s="34">
        <f>RTM_IEX!L96</f>
        <v>14.42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5.000355910648647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5.77</v>
      </c>
      <c r="AB97" s="75">
        <f>-STOA!R97</f>
        <v>0</v>
      </c>
      <c r="AC97">
        <f t="shared" si="3"/>
        <v>0.1970669896494486</v>
      </c>
      <c r="AD97">
        <f t="shared" si="4"/>
        <v>23.263288920999194</v>
      </c>
      <c r="AE97">
        <f>'IDT-1'!D97</f>
        <v>0</v>
      </c>
      <c r="AF97" s="24"/>
      <c r="AG97">
        <f t="shared" si="5"/>
        <v>23.263288920999194</v>
      </c>
      <c r="AI97" s="34">
        <f>PXIL!L97</f>
        <v>0</v>
      </c>
      <c r="AJ97" s="34">
        <f>PXIL!R97</f>
        <v>0</v>
      </c>
      <c r="AK97" s="34">
        <f>RTM_IEX!L97</f>
        <v>12.69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5.000355910648647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5.77</v>
      </c>
      <c r="AB98" s="75">
        <f>-STOA!R98</f>
        <v>0</v>
      </c>
      <c r="AC98">
        <f t="shared" si="3"/>
        <v>0.19547098964944862</v>
      </c>
      <c r="AD98">
        <f t="shared" si="4"/>
        <v>23.0748849209992</v>
      </c>
      <c r="AE98">
        <f>'IDT-1'!D98</f>
        <v>0</v>
      </c>
      <c r="AF98" s="24"/>
      <c r="AG98">
        <f t="shared" si="5"/>
        <v>23.0748849209992</v>
      </c>
      <c r="AI98" s="34">
        <f>PXIL!L98</f>
        <v>0</v>
      </c>
      <c r="AJ98" s="34">
        <f>PXIL!R98</f>
        <v>0</v>
      </c>
      <c r="AK98" s="34">
        <f>RTM_IEX!L98</f>
        <v>12.5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0.12000071182129728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0.17947749999999987</v>
      </c>
      <c r="AB99" s="75">
        <f t="shared" si="6"/>
        <v>0</v>
      </c>
      <c r="AC99">
        <f t="shared" si="6"/>
        <v>4.6208879792988961E-3</v>
      </c>
      <c r="AD99">
        <f t="shared" si="6"/>
        <v>0.54548482384199826</v>
      </c>
      <c r="AE99">
        <f t="shared" ref="AE99:AT99" si="7">SUM(AE3:AE98)/4000</f>
        <v>0</v>
      </c>
      <c r="AG99">
        <f t="shared" si="7"/>
        <v>0.54548482384199826</v>
      </c>
      <c r="AI99">
        <f t="shared" si="7"/>
        <v>0</v>
      </c>
      <c r="AJ99">
        <f t="shared" si="7"/>
        <v>0</v>
      </c>
      <c r="AK99">
        <f t="shared" si="7"/>
        <v>0.2506275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45313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7" t="s">
        <v>143</v>
      </c>
      <c r="Q1" s="227" t="s">
        <v>144</v>
      </c>
      <c r="R1" s="225" t="s">
        <v>314</v>
      </c>
      <c r="S1" s="225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  <c r="AS1" s="223" t="s">
        <v>525</v>
      </c>
      <c r="AT1" s="223" t="s">
        <v>526</v>
      </c>
    </row>
    <row r="2" spans="1:46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S2" s="223"/>
      <c r="AT2" s="223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18.059902999999998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0.15170318519999998</v>
      </c>
      <c r="AD3">
        <f>SUM(B3:AB3,AI3:AT3)-AC3</f>
        <v>17.9081998148</v>
      </c>
      <c r="AE3">
        <v>0</v>
      </c>
      <c r="AF3" s="24"/>
      <c r="AG3">
        <f>SUM(AD3:AF3)</f>
        <v>17.9081998148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17.056172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0.14327184479999999</v>
      </c>
      <c r="AD4">
        <f t="shared" ref="AD4:AD67" si="1">SUM(B4:AB4,AI4:AT4)-AC4</f>
        <v>16.912900155199999</v>
      </c>
      <c r="AE4">
        <v>0</v>
      </c>
      <c r="AF4" s="24"/>
      <c r="AG4">
        <f t="shared" ref="AG4:AG67" si="2">SUM(AD4:AF4)</f>
        <v>16.912900155199999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17.896027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0.1503266268</v>
      </c>
      <c r="AD5">
        <f t="shared" si="1"/>
        <v>17.745700373200002</v>
      </c>
      <c r="AE5">
        <v>0</v>
      </c>
      <c r="AF5" s="24"/>
      <c r="AG5">
        <f t="shared" si="2"/>
        <v>17.745700373200002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16.754840999999999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0.14074066439999999</v>
      </c>
      <c r="AD6">
        <f t="shared" si="1"/>
        <v>16.6141003356</v>
      </c>
      <c r="AE6">
        <v>0</v>
      </c>
      <c r="AF6" s="24"/>
      <c r="AG6">
        <f t="shared" si="2"/>
        <v>16.6141003356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15.985780999999999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0.1342805604</v>
      </c>
      <c r="AD7">
        <f t="shared" si="1"/>
        <v>15.851500439599999</v>
      </c>
      <c r="AE7">
        <v>0</v>
      </c>
      <c r="AF7" s="24"/>
      <c r="AG7">
        <f t="shared" si="2"/>
        <v>15.851500439599999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14.357806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0.12060557039999999</v>
      </c>
      <c r="AD8">
        <f t="shared" si="1"/>
        <v>14.2372004296</v>
      </c>
      <c r="AE8">
        <v>0</v>
      </c>
      <c r="AF8" s="24"/>
      <c r="AG8">
        <f t="shared" si="2"/>
        <v>14.2372004296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12.010387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0.10088725079999999</v>
      </c>
      <c r="AD9">
        <f t="shared" si="1"/>
        <v>11.9094997492</v>
      </c>
      <c r="AE9">
        <v>0</v>
      </c>
      <c r="AF9" s="24"/>
      <c r="AG9">
        <f t="shared" si="2"/>
        <v>11.9094997492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11.142598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9.3597823199999985E-2</v>
      </c>
      <c r="AD10">
        <f t="shared" si="1"/>
        <v>11.0490001768</v>
      </c>
      <c r="AE10">
        <v>0</v>
      </c>
      <c r="AF10" s="24"/>
      <c r="AG10">
        <f t="shared" si="2"/>
        <v>11.0490001768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10.374143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8.7142801199999995E-2</v>
      </c>
      <c r="AD11">
        <f t="shared" si="1"/>
        <v>10.287000198799999</v>
      </c>
      <c r="AE11">
        <v>0</v>
      </c>
      <c r="AF11" s="24"/>
      <c r="AG11">
        <f t="shared" si="2"/>
        <v>10.287000198799999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10.516337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8.8337230799999999E-2</v>
      </c>
      <c r="AD12">
        <f t="shared" si="1"/>
        <v>10.427999769199999</v>
      </c>
      <c r="AE12">
        <v>0</v>
      </c>
      <c r="AF12" s="24"/>
      <c r="AG12">
        <f t="shared" si="2"/>
        <v>10.427999769199999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11.956737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0.1004365908</v>
      </c>
      <c r="AD13">
        <f t="shared" si="1"/>
        <v>11.856300409200001</v>
      </c>
      <c r="AE13">
        <v>0</v>
      </c>
      <c r="AF13" s="24"/>
      <c r="AG13">
        <f t="shared" si="2"/>
        <v>11.856300409200001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11.802541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9.9141344399999998E-2</v>
      </c>
      <c r="AD14">
        <f t="shared" si="1"/>
        <v>11.7033996556</v>
      </c>
      <c r="AE14">
        <v>0</v>
      </c>
      <c r="AF14" s="24"/>
      <c r="AG14">
        <f t="shared" si="2"/>
        <v>11.7033996556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11.525313000000001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9.68126292E-2</v>
      </c>
      <c r="AD15">
        <f t="shared" si="1"/>
        <v>11.4285003708</v>
      </c>
      <c r="AE15">
        <v>0</v>
      </c>
      <c r="AF15" s="24"/>
      <c r="AG15">
        <f t="shared" si="2"/>
        <v>11.4285003708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12.848528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0.1079276352</v>
      </c>
      <c r="AD16">
        <f t="shared" si="1"/>
        <v>12.740600364800001</v>
      </c>
      <c r="AE16">
        <v>0</v>
      </c>
      <c r="AF16" s="24"/>
      <c r="AG16">
        <f t="shared" si="2"/>
        <v>12.740600364800001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13.497277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0.11337712679999999</v>
      </c>
      <c r="AD17">
        <f t="shared" si="1"/>
        <v>13.383899873200001</v>
      </c>
      <c r="AE17">
        <v>0</v>
      </c>
      <c r="AF17" s="24"/>
      <c r="AG17">
        <f t="shared" si="2"/>
        <v>13.383899873200001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12.52491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0.10520924399999999</v>
      </c>
      <c r="AD18">
        <f t="shared" si="1"/>
        <v>12.419700756000001</v>
      </c>
      <c r="AE18">
        <v>0</v>
      </c>
      <c r="AF18" s="24"/>
      <c r="AG18">
        <f t="shared" si="2"/>
        <v>12.419700756000001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13.810408000000001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0.1160074272</v>
      </c>
      <c r="AD19">
        <f t="shared" si="1"/>
        <v>13.694400572800001</v>
      </c>
      <c r="AE19">
        <v>0</v>
      </c>
      <c r="AF19" s="24"/>
      <c r="AG19">
        <f t="shared" si="2"/>
        <v>13.694400572800001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14.106897999999999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0.11849794319999998</v>
      </c>
      <c r="AD20">
        <f t="shared" si="1"/>
        <v>13.9884000568</v>
      </c>
      <c r="AE20">
        <v>0</v>
      </c>
      <c r="AF20" s="24"/>
      <c r="AG20">
        <f t="shared" si="2"/>
        <v>13.9884000568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15.282674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0.12837446159999999</v>
      </c>
      <c r="AD21">
        <f t="shared" si="1"/>
        <v>15.1542995384</v>
      </c>
      <c r="AE21">
        <v>0</v>
      </c>
      <c r="AF21" s="24"/>
      <c r="AG21">
        <f t="shared" si="2"/>
        <v>15.1542995384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16.529145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0.13884481799999998</v>
      </c>
      <c r="AD22">
        <f t="shared" si="1"/>
        <v>16.390300182000001</v>
      </c>
      <c r="AE22">
        <v>0</v>
      </c>
      <c r="AF22" s="24"/>
      <c r="AG22">
        <f t="shared" si="2"/>
        <v>16.390300182000001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17.415389999999999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0.14628927599999997</v>
      </c>
      <c r="AD23">
        <f t="shared" si="1"/>
        <v>17.269100723999998</v>
      </c>
      <c r="AE23">
        <v>0</v>
      </c>
      <c r="AF23" s="24"/>
      <c r="AG23">
        <f t="shared" si="2"/>
        <v>17.269100723999998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19.223981999999999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0.28999999999999998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0.16391744879999998</v>
      </c>
      <c r="AD24">
        <f t="shared" si="1"/>
        <v>19.350064551199999</v>
      </c>
      <c r="AE24">
        <v>0</v>
      </c>
      <c r="AF24" s="24"/>
      <c r="AG24">
        <f t="shared" si="2"/>
        <v>19.350064551199999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19.223981999999999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0.19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0.1630774488</v>
      </c>
      <c r="AD25">
        <f t="shared" si="1"/>
        <v>19.250904551200001</v>
      </c>
      <c r="AE25">
        <v>0</v>
      </c>
      <c r="AF25" s="24"/>
      <c r="AG25">
        <f t="shared" si="2"/>
        <v>19.250904551200001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19.129588999999999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0.16068854759999998</v>
      </c>
      <c r="AD26">
        <f t="shared" si="1"/>
        <v>18.9689004524</v>
      </c>
      <c r="AE26">
        <v>0</v>
      </c>
      <c r="AF26" s="24"/>
      <c r="AG26">
        <f t="shared" si="2"/>
        <v>18.9689004524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19.223981999999999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0.67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0.1671094488</v>
      </c>
      <c r="AD27">
        <f t="shared" si="1"/>
        <v>19.7268725512</v>
      </c>
      <c r="AE27">
        <v>0</v>
      </c>
      <c r="AF27" s="24"/>
      <c r="AG27">
        <f t="shared" si="2"/>
        <v>19.7268725512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19.223981999999999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3.46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0.19054544879999999</v>
      </c>
      <c r="AD28">
        <f t="shared" si="1"/>
        <v>22.493436551200002</v>
      </c>
      <c r="AE28">
        <v>0</v>
      </c>
      <c r="AF28" s="24"/>
      <c r="AG28">
        <f t="shared" si="2"/>
        <v>22.493436551200002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19.223981999999999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3.39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0.19180544879999997</v>
      </c>
      <c r="AD29">
        <f t="shared" si="1"/>
        <v>22.642176551199999</v>
      </c>
      <c r="AE29">
        <v>0</v>
      </c>
      <c r="AF29" s="24"/>
      <c r="AG29">
        <f t="shared" si="2"/>
        <v>22.642176551199999</v>
      </c>
      <c r="AI29" s="34">
        <f>PXIL!M29</f>
        <v>0</v>
      </c>
      <c r="AJ29" s="34">
        <f>PXIL!S29</f>
        <v>0</v>
      </c>
      <c r="AK29" s="34">
        <f>RTM_IEX!M29</f>
        <v>0.22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19.223981999999999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0.1695454488</v>
      </c>
      <c r="AD30">
        <f t="shared" si="1"/>
        <v>20.014436551199999</v>
      </c>
      <c r="AE30">
        <v>0</v>
      </c>
      <c r="AF30" s="24"/>
      <c r="AG30">
        <f t="shared" si="2"/>
        <v>20.014436551199999</v>
      </c>
      <c r="AI30" s="34">
        <f>PXIL!M30</f>
        <v>0</v>
      </c>
      <c r="AJ30" s="34">
        <f>PXIL!S30</f>
        <v>0</v>
      </c>
      <c r="AK30" s="34">
        <f>RTM_IEX!M30</f>
        <v>0.16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19.223981999999999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0.91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0.18088544879999999</v>
      </c>
      <c r="AD31">
        <f t="shared" si="1"/>
        <v>21.3530965512</v>
      </c>
      <c r="AE31">
        <v>0</v>
      </c>
      <c r="AF31" s="24"/>
      <c r="AG31">
        <f t="shared" si="2"/>
        <v>21.3530965512</v>
      </c>
      <c r="AI31" s="34">
        <f>PXIL!M31</f>
        <v>0</v>
      </c>
      <c r="AJ31" s="34">
        <f>PXIL!S31</f>
        <v>0</v>
      </c>
      <c r="AK31" s="34">
        <f>RTM_IEX!M31</f>
        <v>0.12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1.28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19.223981999999999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0.17030144879999998</v>
      </c>
      <c r="AD32">
        <f t="shared" si="1"/>
        <v>20.103680551199997</v>
      </c>
      <c r="AE32">
        <v>0</v>
      </c>
      <c r="AF32" s="24"/>
      <c r="AG32">
        <f t="shared" si="2"/>
        <v>20.103680551199997</v>
      </c>
      <c r="AI32" s="34">
        <f>PXIL!M32</f>
        <v>0</v>
      </c>
      <c r="AJ32" s="34">
        <f>PXIL!S32</f>
        <v>0</v>
      </c>
      <c r="AK32" s="34">
        <f>RTM_IEX!M32</f>
        <v>7.0000000000000007E-2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0.57999999999999996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18.292456999999999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0.15365663879999997</v>
      </c>
      <c r="AD33">
        <f t="shared" si="1"/>
        <v>18.138800361199998</v>
      </c>
      <c r="AE33">
        <v>0</v>
      </c>
      <c r="AF33" s="24"/>
      <c r="AG33">
        <f t="shared" si="2"/>
        <v>18.138800361199998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18.823215000000001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0.158115006</v>
      </c>
      <c r="AD34">
        <f t="shared" si="1"/>
        <v>18.665099994000002</v>
      </c>
      <c r="AE34">
        <v>0</v>
      </c>
      <c r="AF34" s="24"/>
      <c r="AG34">
        <f t="shared" si="2"/>
        <v>18.665099994000002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18.149757999999999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0.15245796719999999</v>
      </c>
      <c r="AD35">
        <f t="shared" si="1"/>
        <v>17.997300032799998</v>
      </c>
      <c r="AE35">
        <v>0</v>
      </c>
      <c r="AF35" s="24"/>
      <c r="AG35">
        <f t="shared" si="2"/>
        <v>17.997300032799998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18.356898999999999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0.15419795159999997</v>
      </c>
      <c r="AD36">
        <f t="shared" si="1"/>
        <v>18.202701048399998</v>
      </c>
      <c r="AE36">
        <v>0</v>
      </c>
      <c r="AF36" s="24"/>
      <c r="AG36">
        <f t="shared" si="2"/>
        <v>18.202701048399998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18.811316000000001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0.15801505439999999</v>
      </c>
      <c r="AD37">
        <f t="shared" si="1"/>
        <v>18.653300945600002</v>
      </c>
      <c r="AE37">
        <v>0</v>
      </c>
      <c r="AF37" s="24"/>
      <c r="AG37">
        <f t="shared" si="2"/>
        <v>18.653300945600002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19.223981999999999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0.16769744879999998</v>
      </c>
      <c r="AD38">
        <f t="shared" si="1"/>
        <v>19.796284551199999</v>
      </c>
      <c r="AE38">
        <v>0</v>
      </c>
      <c r="AF38" s="24"/>
      <c r="AG38">
        <f t="shared" si="2"/>
        <v>19.796284551199999</v>
      </c>
      <c r="AI38" s="34">
        <f>PXIL!M38</f>
        <v>0</v>
      </c>
      <c r="AJ38" s="34">
        <f>PXIL!S38</f>
        <v>0</v>
      </c>
      <c r="AK38" s="34">
        <f>RTM_IEX!M38</f>
        <v>7.0000000000000007E-2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0.47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19.223981999999999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0.39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0.17021744879999998</v>
      </c>
      <c r="AD39">
        <f t="shared" si="1"/>
        <v>20.0937645512</v>
      </c>
      <c r="AE39">
        <v>0</v>
      </c>
      <c r="AF39" s="24"/>
      <c r="AG39">
        <f t="shared" si="2"/>
        <v>20.0937645512</v>
      </c>
      <c r="AI39" s="34">
        <f>PXIL!M39</f>
        <v>0</v>
      </c>
      <c r="AJ39" s="34">
        <f>PXIL!S39</f>
        <v>0</v>
      </c>
      <c r="AK39" s="34">
        <f>RTM_IEX!M39</f>
        <v>0.13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0.52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19.223981999999999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0.56000000000000005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0.17576144879999997</v>
      </c>
      <c r="AD40">
        <f t="shared" si="1"/>
        <v>20.748220551199999</v>
      </c>
      <c r="AE40">
        <v>0</v>
      </c>
      <c r="AF40" s="24"/>
      <c r="AG40">
        <f t="shared" si="2"/>
        <v>20.748220551199999</v>
      </c>
      <c r="AI40" s="34">
        <f>PXIL!M40</f>
        <v>0</v>
      </c>
      <c r="AJ40" s="34">
        <f>PXIL!S40</f>
        <v>0</v>
      </c>
      <c r="AK40" s="34">
        <f>RTM_IEX!M40</f>
        <v>0.21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0.93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19.223981999999999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0.57999999999999996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0.18281744879999998</v>
      </c>
      <c r="AD41">
        <f t="shared" si="1"/>
        <v>21.581164551199997</v>
      </c>
      <c r="AE41">
        <v>0</v>
      </c>
      <c r="AF41" s="24"/>
      <c r="AG41">
        <f t="shared" si="2"/>
        <v>21.581164551199997</v>
      </c>
      <c r="AI41" s="34">
        <f>PXIL!M41</f>
        <v>0</v>
      </c>
      <c r="AJ41" s="34">
        <f>PXIL!S41</f>
        <v>0</v>
      </c>
      <c r="AK41" s="34">
        <f>RTM_IEX!M41</f>
        <v>0.16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1.8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19.223981999999999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0.62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0.1851694488</v>
      </c>
      <c r="AD42">
        <f t="shared" si="1"/>
        <v>21.8588125512</v>
      </c>
      <c r="AE42">
        <v>0</v>
      </c>
      <c r="AF42" s="24"/>
      <c r="AG42">
        <f t="shared" si="2"/>
        <v>21.8588125512</v>
      </c>
      <c r="AI42" s="34">
        <f>PXIL!M42</f>
        <v>0</v>
      </c>
      <c r="AJ42" s="34">
        <f>PXIL!S42</f>
        <v>0</v>
      </c>
      <c r="AK42" s="34">
        <f>RTM_IEX!M42</f>
        <v>0.14000000000000001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2.06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19.223981999999999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0.17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0.1795414488</v>
      </c>
      <c r="AD43">
        <f t="shared" si="1"/>
        <v>21.194440551200003</v>
      </c>
      <c r="AE43">
        <v>0</v>
      </c>
      <c r="AF43" s="24"/>
      <c r="AG43">
        <f t="shared" si="2"/>
        <v>21.194440551200003</v>
      </c>
      <c r="AI43" s="34">
        <f>PXIL!M43</f>
        <v>0</v>
      </c>
      <c r="AJ43" s="34">
        <f>PXIL!S43</f>
        <v>0</v>
      </c>
      <c r="AK43" s="34">
        <f>RTM_IEX!M43</f>
        <v>0.03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1.95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19.223981999999999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0.1725694488</v>
      </c>
      <c r="AD44">
        <f t="shared" si="1"/>
        <v>20.371412551200002</v>
      </c>
      <c r="AE44">
        <v>0</v>
      </c>
      <c r="AF44" s="24"/>
      <c r="AG44">
        <f t="shared" si="2"/>
        <v>20.371412551200002</v>
      </c>
      <c r="AI44" s="34">
        <f>PXIL!M44</f>
        <v>0</v>
      </c>
      <c r="AJ44" s="34">
        <f>PXIL!S44</f>
        <v>0</v>
      </c>
      <c r="AK44" s="34">
        <f>RTM_IEX!M44</f>
        <v>0.03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1.19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19.223981999999999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0.08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0.17550944879999997</v>
      </c>
      <c r="AD45">
        <f t="shared" si="1"/>
        <v>20.718472551200001</v>
      </c>
      <c r="AE45">
        <v>0</v>
      </c>
      <c r="AF45" s="24"/>
      <c r="AG45">
        <f t="shared" si="2"/>
        <v>20.718472551200001</v>
      </c>
      <c r="AI45" s="34">
        <f>PXIL!M45</f>
        <v>0</v>
      </c>
      <c r="AJ45" s="34">
        <f>PXIL!S45</f>
        <v>0</v>
      </c>
      <c r="AK45" s="34">
        <f>RTM_IEX!M45</f>
        <v>0.01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1.58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19.223981999999999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0.17979344879999998</v>
      </c>
      <c r="AD46">
        <f t="shared" si="1"/>
        <v>21.224188551199997</v>
      </c>
      <c r="AE46">
        <v>0</v>
      </c>
      <c r="AF46" s="24"/>
      <c r="AG46">
        <f t="shared" si="2"/>
        <v>21.224188551199997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2.1800000000000002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19.223981999999999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0.14000000000000001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0.17836544879999999</v>
      </c>
      <c r="AD47">
        <f t="shared" si="1"/>
        <v>21.055616551199996</v>
      </c>
      <c r="AE47">
        <v>0</v>
      </c>
      <c r="AF47" s="24"/>
      <c r="AG47">
        <f t="shared" si="2"/>
        <v>21.055616551199996</v>
      </c>
      <c r="AI47" s="34">
        <f>PXIL!M47</f>
        <v>0</v>
      </c>
      <c r="AJ47" s="34">
        <f>PXIL!S47</f>
        <v>0</v>
      </c>
      <c r="AK47" s="34">
        <f>RTM_IEX!M47</f>
        <v>0.04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1.83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19.223981999999999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0.66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0.16786544879999998</v>
      </c>
      <c r="AD48">
        <f t="shared" si="1"/>
        <v>19.8161165512</v>
      </c>
      <c r="AE48">
        <v>0</v>
      </c>
      <c r="AF48" s="24"/>
      <c r="AG48">
        <f t="shared" si="2"/>
        <v>19.8161165512</v>
      </c>
      <c r="AI48" s="34">
        <f>PXIL!M48</f>
        <v>0</v>
      </c>
      <c r="AJ48" s="34">
        <f>PXIL!S48</f>
        <v>0</v>
      </c>
      <c r="AK48" s="34">
        <f>RTM_IEX!M48</f>
        <v>0.1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19.223981999999999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0.75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0.16794944879999998</v>
      </c>
      <c r="AD49">
        <f t="shared" si="1"/>
        <v>19.826032551199997</v>
      </c>
      <c r="AE49">
        <v>0</v>
      </c>
      <c r="AF49" s="24"/>
      <c r="AG49">
        <f t="shared" si="2"/>
        <v>19.826032551199997</v>
      </c>
      <c r="AI49" s="34">
        <f>PXIL!M49</f>
        <v>0</v>
      </c>
      <c r="AJ49" s="34">
        <f>PXIL!S49</f>
        <v>0</v>
      </c>
      <c r="AK49" s="34">
        <f>RTM_IEX!M49</f>
        <v>0.02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19.223981999999999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0.48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0.16551344879999999</v>
      </c>
      <c r="AD50">
        <f t="shared" si="1"/>
        <v>19.538468551200001</v>
      </c>
      <c r="AE50">
        <v>0</v>
      </c>
      <c r="AF50" s="24"/>
      <c r="AG50">
        <f t="shared" si="2"/>
        <v>19.538468551200001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19.223981999999999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3.17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0.1881094488</v>
      </c>
      <c r="AD51">
        <f t="shared" si="1"/>
        <v>22.205872551200002</v>
      </c>
      <c r="AE51">
        <v>0</v>
      </c>
      <c r="AF51" s="24"/>
      <c r="AG51">
        <f t="shared" si="2"/>
        <v>22.205872551200002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19.223981999999999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0.18332144880000001</v>
      </c>
      <c r="AD52">
        <f t="shared" si="1"/>
        <v>21.6406605512</v>
      </c>
      <c r="AE52">
        <v>0</v>
      </c>
      <c r="AF52" s="24"/>
      <c r="AG52">
        <f t="shared" si="2"/>
        <v>21.6406605512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19.223981999999999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1.92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0.1912174488</v>
      </c>
      <c r="AD53">
        <f t="shared" si="1"/>
        <v>22.572764551200002</v>
      </c>
      <c r="AE53">
        <v>0</v>
      </c>
      <c r="AF53" s="24"/>
      <c r="AG53">
        <f t="shared" si="2"/>
        <v>22.572764551200002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1.62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19.223981999999999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0.48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0.19373744879999999</v>
      </c>
      <c r="AD54">
        <f t="shared" si="1"/>
        <v>22.870244551199999</v>
      </c>
      <c r="AE54">
        <v>0</v>
      </c>
      <c r="AF54" s="24"/>
      <c r="AG54">
        <f t="shared" si="2"/>
        <v>22.870244551199999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3.36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19.223981999999999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0.17601344879999997</v>
      </c>
      <c r="AD55">
        <f t="shared" si="1"/>
        <v>20.777968551200001</v>
      </c>
      <c r="AE55">
        <v>0</v>
      </c>
      <c r="AF55" s="24"/>
      <c r="AG55">
        <f t="shared" si="2"/>
        <v>20.777968551200001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1.73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19.223981999999999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0.20188544879999998</v>
      </c>
      <c r="AD56">
        <f t="shared" si="1"/>
        <v>23.832096551200003</v>
      </c>
      <c r="AE56">
        <v>0</v>
      </c>
      <c r="AF56" s="24"/>
      <c r="AG56">
        <f t="shared" si="2"/>
        <v>23.832096551200003</v>
      </c>
      <c r="AI56" s="34">
        <f>PXIL!M56</f>
        <v>0</v>
      </c>
      <c r="AJ56" s="34">
        <f>PXIL!S56</f>
        <v>0</v>
      </c>
      <c r="AK56" s="34">
        <f>RTM_IEX!M56</f>
        <v>0.1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4.71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19.223981999999999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0.20188544879999998</v>
      </c>
      <c r="AD57">
        <f t="shared" si="1"/>
        <v>23.832096551200003</v>
      </c>
      <c r="AE57">
        <v>0</v>
      </c>
      <c r="AF57" s="24"/>
      <c r="AG57">
        <f t="shared" si="2"/>
        <v>23.832096551200003</v>
      </c>
      <c r="AI57" s="34">
        <f>PXIL!M57</f>
        <v>0</v>
      </c>
      <c r="AJ57" s="34">
        <f>PXIL!S57</f>
        <v>0</v>
      </c>
      <c r="AK57" s="34">
        <f>RTM_IEX!M57</f>
        <v>0.1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4.71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19.223981999999999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0.19138544879999997</v>
      </c>
      <c r="AD58">
        <f t="shared" si="1"/>
        <v>22.5925965512</v>
      </c>
      <c r="AE58">
        <v>0</v>
      </c>
      <c r="AF58" s="24"/>
      <c r="AG58">
        <f t="shared" si="2"/>
        <v>22.5925965512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3.56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19.223981999999999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0.17920544879999997</v>
      </c>
      <c r="AD59">
        <f t="shared" si="1"/>
        <v>21.154776551199998</v>
      </c>
      <c r="AE59">
        <v>0</v>
      </c>
      <c r="AF59" s="24"/>
      <c r="AG59">
        <f t="shared" si="2"/>
        <v>21.154776551199998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2.11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19.223981999999999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0.20188544879999998</v>
      </c>
      <c r="AD60">
        <f t="shared" si="1"/>
        <v>23.832096551200003</v>
      </c>
      <c r="AE60">
        <v>0</v>
      </c>
      <c r="AF60" s="24"/>
      <c r="AG60">
        <f t="shared" si="2"/>
        <v>23.832096551200003</v>
      </c>
      <c r="AI60" s="34">
        <f>PXIL!M60</f>
        <v>0</v>
      </c>
      <c r="AJ60" s="34">
        <f>PXIL!S60</f>
        <v>0</v>
      </c>
      <c r="AK60" s="34">
        <f>RTM_IEX!M60</f>
        <v>0.1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4.71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19.223981999999999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0.20188544879999998</v>
      </c>
      <c r="AD61">
        <f t="shared" si="1"/>
        <v>23.832096551200003</v>
      </c>
      <c r="AE61">
        <v>0</v>
      </c>
      <c r="AF61" s="24"/>
      <c r="AG61">
        <f t="shared" si="2"/>
        <v>23.832096551200003</v>
      </c>
      <c r="AI61" s="34">
        <f>PXIL!M61</f>
        <v>0</v>
      </c>
      <c r="AJ61" s="34">
        <f>PXIL!S61</f>
        <v>0</v>
      </c>
      <c r="AK61" s="34">
        <f>RTM_IEX!M61</f>
        <v>0.1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4.71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19.223981999999999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0.17517344879999999</v>
      </c>
      <c r="AD62">
        <f t="shared" si="1"/>
        <v>20.678808551199999</v>
      </c>
      <c r="AE62">
        <v>0</v>
      </c>
      <c r="AF62" s="24"/>
      <c r="AG62">
        <f t="shared" si="2"/>
        <v>20.678808551199999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1.63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19.223981999999999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0.18004544879999998</v>
      </c>
      <c r="AD63">
        <f t="shared" si="1"/>
        <v>21.253936551199999</v>
      </c>
      <c r="AE63">
        <v>0</v>
      </c>
      <c r="AF63" s="24"/>
      <c r="AG63">
        <f t="shared" si="2"/>
        <v>21.253936551199999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2.21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19.223981999999999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0.19298144879999998</v>
      </c>
      <c r="AD64">
        <f t="shared" si="1"/>
        <v>22.781000551199998</v>
      </c>
      <c r="AE64">
        <v>0</v>
      </c>
      <c r="AF64" s="24"/>
      <c r="AG64">
        <f t="shared" si="2"/>
        <v>22.781000551199998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3.75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19.223981999999999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0.20188544879999998</v>
      </c>
      <c r="AD65">
        <f t="shared" si="1"/>
        <v>23.832096551200003</v>
      </c>
      <c r="AE65">
        <v>0</v>
      </c>
      <c r="AF65" s="24"/>
      <c r="AG65">
        <f t="shared" si="2"/>
        <v>23.832096551200003</v>
      </c>
      <c r="AI65" s="34">
        <f>PXIL!M65</f>
        <v>0</v>
      </c>
      <c r="AJ65" s="34">
        <f>PXIL!S65</f>
        <v>0</v>
      </c>
      <c r="AK65" s="34">
        <f>RTM_IEX!M65</f>
        <v>0.1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4.71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19.223981999999999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0.17844944879999999</v>
      </c>
      <c r="AD66">
        <f t="shared" si="1"/>
        <v>21.0655325512</v>
      </c>
      <c r="AE66">
        <v>0</v>
      </c>
      <c r="AF66" s="24"/>
      <c r="AG66">
        <f t="shared" si="2"/>
        <v>21.0655325512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2.02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19.223981999999999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1.36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0.17424944879999998</v>
      </c>
      <c r="AD67">
        <f t="shared" si="1"/>
        <v>20.569732551199998</v>
      </c>
      <c r="AE67">
        <v>0</v>
      </c>
      <c r="AF67" s="24"/>
      <c r="AG67">
        <f t="shared" si="2"/>
        <v>20.569732551199998</v>
      </c>
      <c r="AI67" s="34">
        <f>PXIL!M67</f>
        <v>0</v>
      </c>
      <c r="AJ67" s="34">
        <f>PXIL!S67</f>
        <v>0</v>
      </c>
      <c r="AK67" s="34">
        <f>RTM_IEX!M67</f>
        <v>0.16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19.223981999999999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0.17844944879999997</v>
      </c>
      <c r="AD68">
        <f t="shared" ref="AD68:AD98" si="4">SUM(B68:AB68,AI68:AT68)-AC68</f>
        <v>21.0655325512</v>
      </c>
      <c r="AE68">
        <v>0</v>
      </c>
      <c r="AF68" s="24"/>
      <c r="AG68">
        <f t="shared" ref="AG68:AG98" si="5">SUM(AD68:AF68)</f>
        <v>21.0655325512</v>
      </c>
      <c r="AI68" s="34">
        <f>PXIL!M68</f>
        <v>0</v>
      </c>
      <c r="AJ68" s="34">
        <f>PXIL!S68</f>
        <v>0</v>
      </c>
      <c r="AK68" s="34">
        <f>RTM_IEX!M68</f>
        <v>0.32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19.223981999999999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0.17038544879999998</v>
      </c>
      <c r="AD69">
        <f t="shared" si="4"/>
        <v>20.113596551199997</v>
      </c>
      <c r="AE69">
        <v>0</v>
      </c>
      <c r="AF69" s="24"/>
      <c r="AG69">
        <f t="shared" si="5"/>
        <v>20.113596551199997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1.06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19.223981999999999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0.19214144879999998</v>
      </c>
      <c r="AD70">
        <f t="shared" si="4"/>
        <v>22.681840551199997</v>
      </c>
      <c r="AE70">
        <v>0</v>
      </c>
      <c r="AF70" s="24"/>
      <c r="AG70">
        <f t="shared" si="5"/>
        <v>22.681840551199997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3.65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19.223981999999999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0.20020544879999999</v>
      </c>
      <c r="AD71">
        <f t="shared" si="4"/>
        <v>23.633776551200004</v>
      </c>
      <c r="AE71">
        <v>0</v>
      </c>
      <c r="AF71" s="24"/>
      <c r="AG71">
        <f t="shared" si="5"/>
        <v>23.633776551200004</v>
      </c>
      <c r="AI71" s="34">
        <f>PXIL!M71</f>
        <v>0</v>
      </c>
      <c r="AJ71" s="34">
        <f>PXIL!S71</f>
        <v>0</v>
      </c>
      <c r="AK71" s="34">
        <f>RTM_IEX!M71</f>
        <v>0.03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4.4800000000000004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19.223981999999999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1.1299999999999999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0.18760544879999999</v>
      </c>
      <c r="AD72">
        <f t="shared" si="4"/>
        <v>22.146376551199999</v>
      </c>
      <c r="AE72">
        <v>0</v>
      </c>
      <c r="AF72" s="24"/>
      <c r="AG72">
        <f t="shared" si="5"/>
        <v>22.146376551199999</v>
      </c>
      <c r="AI72" s="34">
        <f>PXIL!M72</f>
        <v>0</v>
      </c>
      <c r="AJ72" s="34">
        <f>PXIL!S72</f>
        <v>0</v>
      </c>
      <c r="AK72" s="34">
        <f>RTM_IEX!M72</f>
        <v>0.23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1.75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19.223981999999999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0.87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0.18138944879999999</v>
      </c>
      <c r="AD73">
        <f t="shared" si="4"/>
        <v>21.412592551199999</v>
      </c>
      <c r="AE73">
        <v>0</v>
      </c>
      <c r="AF73" s="24"/>
      <c r="AG73">
        <f t="shared" si="5"/>
        <v>21.412592551199999</v>
      </c>
      <c r="AI73" s="34">
        <f>PXIL!M73</f>
        <v>0</v>
      </c>
      <c r="AJ73" s="34">
        <f>PXIL!S73</f>
        <v>0</v>
      </c>
      <c r="AK73" s="34">
        <f>RTM_IEX!M73</f>
        <v>0.15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1.35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19.223981999999999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0.99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0.18080144879999999</v>
      </c>
      <c r="AD74">
        <f t="shared" si="4"/>
        <v>21.343180551199996</v>
      </c>
      <c r="AE74">
        <v>0</v>
      </c>
      <c r="AF74" s="24"/>
      <c r="AG74">
        <f t="shared" si="5"/>
        <v>21.343180551199996</v>
      </c>
      <c r="AI74" s="34">
        <f>PXIL!M74</f>
        <v>0</v>
      </c>
      <c r="AJ74" s="34">
        <f>PXIL!S74</f>
        <v>0</v>
      </c>
      <c r="AK74" s="34">
        <f>RTM_IEX!M74</f>
        <v>0.22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1.0900000000000001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19.223981999999999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1.56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0.18155744879999999</v>
      </c>
      <c r="AD75">
        <f t="shared" si="4"/>
        <v>21.432424551199997</v>
      </c>
      <c r="AE75">
        <v>0</v>
      </c>
      <c r="AF75" s="24"/>
      <c r="AG75">
        <f t="shared" si="5"/>
        <v>21.432424551199997</v>
      </c>
      <c r="AI75" s="34">
        <f>PXIL!M75</f>
        <v>0</v>
      </c>
      <c r="AJ75" s="34">
        <f>PXIL!S75</f>
        <v>0</v>
      </c>
      <c r="AK75" s="34">
        <f>RTM_IEX!M75</f>
        <v>0.24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0.59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19.223981999999999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1.01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0.17525744879999999</v>
      </c>
      <c r="AD76">
        <f t="shared" si="4"/>
        <v>20.6887245512</v>
      </c>
      <c r="AE76">
        <v>0</v>
      </c>
      <c r="AF76" s="24"/>
      <c r="AG76">
        <f t="shared" si="5"/>
        <v>20.6887245512</v>
      </c>
      <c r="AI76" s="34">
        <f>PXIL!M76</f>
        <v>0</v>
      </c>
      <c r="AJ76" s="34">
        <f>PXIL!S76</f>
        <v>0</v>
      </c>
      <c r="AK76" s="34">
        <f>RTM_IEX!M76</f>
        <v>0.24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0.39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19.223981999999999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1.46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0.18038144879999998</v>
      </c>
      <c r="AD77">
        <f t="shared" si="4"/>
        <v>21.293600551200001</v>
      </c>
      <c r="AE77">
        <v>0</v>
      </c>
      <c r="AF77" s="24"/>
      <c r="AG77">
        <f t="shared" si="5"/>
        <v>21.293600551200001</v>
      </c>
      <c r="AI77" s="34">
        <f>PXIL!M77</f>
        <v>0</v>
      </c>
      <c r="AJ77" s="34">
        <f>PXIL!S77</f>
        <v>0</v>
      </c>
      <c r="AK77" s="34">
        <f>RTM_IEX!M77</f>
        <v>0.33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0.46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19.223981999999999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1.47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0.18088544879999999</v>
      </c>
      <c r="AD78">
        <f t="shared" si="4"/>
        <v>21.353096551199997</v>
      </c>
      <c r="AE78">
        <v>0</v>
      </c>
      <c r="AF78" s="24"/>
      <c r="AG78">
        <f t="shared" si="5"/>
        <v>21.353096551199997</v>
      </c>
      <c r="AI78" s="34">
        <f>PXIL!M78</f>
        <v>0</v>
      </c>
      <c r="AJ78" s="34">
        <f>PXIL!S78</f>
        <v>0</v>
      </c>
      <c r="AK78" s="34">
        <f>RTM_IEX!M78</f>
        <v>0.33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0.51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19.223981999999999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1.63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0.18172544879999997</v>
      </c>
      <c r="AD79">
        <f t="shared" si="4"/>
        <v>21.452256551200001</v>
      </c>
      <c r="AE79">
        <v>0</v>
      </c>
      <c r="AF79" s="24"/>
      <c r="AG79">
        <f t="shared" si="5"/>
        <v>21.452256551200001</v>
      </c>
      <c r="AI79" s="34">
        <f>PXIL!M79</f>
        <v>0</v>
      </c>
      <c r="AJ79" s="34">
        <f>PXIL!S79</f>
        <v>0</v>
      </c>
      <c r="AK79" s="34">
        <f>RTM_IEX!M79</f>
        <v>0.35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0.43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19.223981999999999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1.73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0.1822294488</v>
      </c>
      <c r="AD80">
        <f t="shared" si="4"/>
        <v>21.511752551199997</v>
      </c>
      <c r="AE80">
        <v>0</v>
      </c>
      <c r="AF80" s="24"/>
      <c r="AG80">
        <f t="shared" si="5"/>
        <v>21.511752551199997</v>
      </c>
      <c r="AI80" s="34">
        <f>PXIL!M80</f>
        <v>0</v>
      </c>
      <c r="AJ80" s="34">
        <f>PXIL!S80</f>
        <v>0</v>
      </c>
      <c r="AK80" s="34">
        <f>RTM_IEX!M80</f>
        <v>0.34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0.4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19.223981999999999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1.82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0.18777344879999996</v>
      </c>
      <c r="AD81">
        <f t="shared" si="4"/>
        <v>22.166208551199997</v>
      </c>
      <c r="AE81">
        <v>0</v>
      </c>
      <c r="AF81" s="24"/>
      <c r="AG81">
        <f t="shared" si="5"/>
        <v>22.166208551199997</v>
      </c>
      <c r="AI81" s="34">
        <f>PXIL!M81</f>
        <v>0</v>
      </c>
      <c r="AJ81" s="34">
        <f>PXIL!S81</f>
        <v>0</v>
      </c>
      <c r="AK81" s="34">
        <f>RTM_IEX!M81</f>
        <v>0.38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0.93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19.223981999999999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1.91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0.19113344879999999</v>
      </c>
      <c r="AD82">
        <f t="shared" si="4"/>
        <v>22.562848551200002</v>
      </c>
      <c r="AE82">
        <v>0</v>
      </c>
      <c r="AF82" s="24"/>
      <c r="AG82">
        <f t="shared" si="5"/>
        <v>22.562848551200002</v>
      </c>
      <c r="AI82" s="34">
        <f>PXIL!M82</f>
        <v>0</v>
      </c>
      <c r="AJ82" s="34">
        <f>PXIL!S82</f>
        <v>0</v>
      </c>
      <c r="AK82" s="34">
        <f>RTM_IEX!M82</f>
        <v>0.34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1.28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19.223981999999999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3.24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0.19247744880000001</v>
      </c>
      <c r="AD83">
        <f t="shared" si="4"/>
        <v>22.721504551200002</v>
      </c>
      <c r="AE83">
        <v>0</v>
      </c>
      <c r="AF83" s="24"/>
      <c r="AG83">
        <f t="shared" si="5"/>
        <v>22.721504551200002</v>
      </c>
      <c r="AI83" s="34">
        <f>PXIL!M83</f>
        <v>0</v>
      </c>
      <c r="AJ83" s="34">
        <f>PXIL!S83</f>
        <v>0</v>
      </c>
      <c r="AK83" s="34">
        <f>RTM_IEX!M83</f>
        <v>0.45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19.223981999999999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0.1950814488</v>
      </c>
      <c r="AD84">
        <f t="shared" si="4"/>
        <v>23.0289005512</v>
      </c>
      <c r="AE84">
        <v>0</v>
      </c>
      <c r="AF84" s="24"/>
      <c r="AG84">
        <f t="shared" si="5"/>
        <v>23.0289005512</v>
      </c>
      <c r="AI84" s="34">
        <f>PXIL!M84</f>
        <v>0</v>
      </c>
      <c r="AJ84" s="34">
        <f>PXIL!S84</f>
        <v>0</v>
      </c>
      <c r="AK84" s="34">
        <f>RTM_IEX!M84</f>
        <v>0.5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19.223981999999999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3.93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0.20104544879999997</v>
      </c>
      <c r="AD85">
        <f t="shared" si="4"/>
        <v>23.732936551200002</v>
      </c>
      <c r="AE85">
        <v>0</v>
      </c>
      <c r="AF85" s="24"/>
      <c r="AG85">
        <f t="shared" si="5"/>
        <v>23.732936551200002</v>
      </c>
      <c r="AI85" s="34">
        <f>PXIL!M85</f>
        <v>0</v>
      </c>
      <c r="AJ85" s="34">
        <f>PXIL!S85</f>
        <v>0</v>
      </c>
      <c r="AK85" s="34">
        <f>RTM_IEX!M85</f>
        <v>0.78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19.223981999999999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3.46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0.20171744879999998</v>
      </c>
      <c r="AD86">
        <f t="shared" si="4"/>
        <v>23.812264551200002</v>
      </c>
      <c r="AE86">
        <v>0</v>
      </c>
      <c r="AF86" s="24"/>
      <c r="AG86">
        <f t="shared" si="5"/>
        <v>23.812264551200002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1.23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19.223981999999999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0.77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0.20138144879999997</v>
      </c>
      <c r="AD87">
        <f t="shared" si="4"/>
        <v>23.7726005512</v>
      </c>
      <c r="AE87">
        <v>0</v>
      </c>
      <c r="AF87" s="24"/>
      <c r="AG87">
        <f t="shared" si="5"/>
        <v>23.7726005512</v>
      </c>
      <c r="AI87" s="34">
        <f>PXIL!M87</f>
        <v>0</v>
      </c>
      <c r="AJ87" s="34">
        <f>PXIL!S87</f>
        <v>0</v>
      </c>
      <c r="AK87" s="34">
        <f>RTM_IEX!M87</f>
        <v>0.1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3.88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19.223981999999999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4.13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0.19617344879999998</v>
      </c>
      <c r="AD88">
        <f t="shared" si="4"/>
        <v>23.157808551199999</v>
      </c>
      <c r="AE88">
        <v>0</v>
      </c>
      <c r="AF88" s="24"/>
      <c r="AG88">
        <f t="shared" si="5"/>
        <v>23.157808551199999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19.223981999999999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0.20188544880000001</v>
      </c>
      <c r="AD89">
        <f t="shared" si="4"/>
        <v>23.832096551200003</v>
      </c>
      <c r="AE89">
        <v>0</v>
      </c>
      <c r="AF89" s="24"/>
      <c r="AG89">
        <f t="shared" si="5"/>
        <v>23.832096551200003</v>
      </c>
      <c r="AI89" s="34">
        <f>PXIL!M89</f>
        <v>0</v>
      </c>
      <c r="AJ89" s="34">
        <f>PXIL!S89</f>
        <v>0</v>
      </c>
      <c r="AK89" s="34">
        <f>RTM_IEX!M89</f>
        <v>0.1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19.223981999999999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0.87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0.16878944879999999</v>
      </c>
      <c r="AD90">
        <f t="shared" si="4"/>
        <v>19.925192551200002</v>
      </c>
      <c r="AE90">
        <v>0</v>
      </c>
      <c r="AF90" s="24"/>
      <c r="AG90">
        <f t="shared" si="5"/>
        <v>19.925192551200002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19.223981999999999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1.06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0.17517344879999996</v>
      </c>
      <c r="AD91">
        <f t="shared" si="4"/>
        <v>20.678808551199999</v>
      </c>
      <c r="AE91">
        <v>0</v>
      </c>
      <c r="AF91" s="24"/>
      <c r="AG91">
        <f t="shared" si="5"/>
        <v>20.678808551199999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0.56999999999999995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19.223981999999999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2.21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0.19088144879999999</v>
      </c>
      <c r="AD92">
        <f t="shared" si="4"/>
        <v>22.533100551200004</v>
      </c>
      <c r="AE92">
        <v>0</v>
      </c>
      <c r="AF92" s="24"/>
      <c r="AG92">
        <f t="shared" si="5"/>
        <v>22.533100551200004</v>
      </c>
      <c r="AI92" s="34">
        <f>PXIL!M92</f>
        <v>0</v>
      </c>
      <c r="AJ92" s="34">
        <f>PXIL!S92</f>
        <v>0</v>
      </c>
      <c r="AK92" s="34">
        <f>RTM_IEX!M92</f>
        <v>0.1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1.19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19.223981999999999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0.87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0.1734094488</v>
      </c>
      <c r="AD93">
        <f t="shared" si="4"/>
        <v>20.4705725512</v>
      </c>
      <c r="AE93">
        <v>0</v>
      </c>
      <c r="AF93" s="24"/>
      <c r="AG93">
        <f t="shared" si="5"/>
        <v>20.4705725512</v>
      </c>
      <c r="AI93" s="34">
        <f>PXIL!M93</f>
        <v>0</v>
      </c>
      <c r="AJ93" s="34">
        <f>PXIL!S93</f>
        <v>0</v>
      </c>
      <c r="AK93" s="34">
        <f>RTM_IEX!M93</f>
        <v>0.1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0.45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19.134126999999999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0.16072666679999997</v>
      </c>
      <c r="AD94">
        <f t="shared" si="4"/>
        <v>18.973400333200001</v>
      </c>
      <c r="AE94">
        <v>0</v>
      </c>
      <c r="AF94" s="24"/>
      <c r="AG94">
        <f t="shared" si="5"/>
        <v>18.973400333200001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19.223981999999999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0.57999999999999996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0.17181344879999996</v>
      </c>
      <c r="AD95">
        <f t="shared" si="4"/>
        <v>20.282168551199998</v>
      </c>
      <c r="AE95">
        <v>0</v>
      </c>
      <c r="AF95" s="24"/>
      <c r="AG95">
        <f t="shared" si="5"/>
        <v>20.282168551199998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0.65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19.223981999999999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0.38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0.16836944879999999</v>
      </c>
      <c r="AD96">
        <f t="shared" si="4"/>
        <v>19.8756125512</v>
      </c>
      <c r="AE96">
        <v>0</v>
      </c>
      <c r="AF96" s="24"/>
      <c r="AG96">
        <f t="shared" si="5"/>
        <v>19.8756125512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0.44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19.019463999999999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0.15976349759999997</v>
      </c>
      <c r="AD97">
        <f t="shared" si="4"/>
        <v>18.859700502399999</v>
      </c>
      <c r="AE97">
        <v>0</v>
      </c>
      <c r="AF97" s="24"/>
      <c r="AG97">
        <f t="shared" si="5"/>
        <v>18.859700502399999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16.935458000000001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0.14225784720000001</v>
      </c>
      <c r="AD98">
        <f t="shared" si="4"/>
        <v>16.793200152800001</v>
      </c>
      <c r="AE98">
        <v>0</v>
      </c>
      <c r="AF98" s="24"/>
      <c r="AG98">
        <f t="shared" si="5"/>
        <v>16.793200152800001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0.43272222774999969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1.7864999999999999E-2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3.9877717131000003E-3</v>
      </c>
      <c r="AD99">
        <f t="shared" si="6"/>
        <v>0.47074695603690025</v>
      </c>
      <c r="AE99">
        <f t="shared" ref="AE99:AT99" si="8">SUM(AE3:AE98)/4000</f>
        <v>0</v>
      </c>
      <c r="AG99">
        <f t="shared" si="8"/>
        <v>0.47074695603690025</v>
      </c>
      <c r="AI99">
        <f t="shared" si="8"/>
        <v>0</v>
      </c>
      <c r="AJ99">
        <f t="shared" si="8"/>
        <v>0</v>
      </c>
      <c r="AK99">
        <f t="shared" si="8"/>
        <v>1.9749999999999998E-3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2.2172500000000012E-2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45313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'[1]22'!B5</f>
        <v>265</v>
      </c>
      <c r="C3" s="16">
        <f>'[1]22'!C5</f>
        <v>0</v>
      </c>
      <c r="D3" s="16">
        <f>'[1]22'!D5</f>
        <v>75</v>
      </c>
      <c r="E3" s="16">
        <f>'[1]22'!E5</f>
        <v>0</v>
      </c>
      <c r="F3" s="15">
        <f>SUM(B3:E3)</f>
        <v>340</v>
      </c>
      <c r="G3" s="15">
        <f>'[1]22'!H5</f>
        <v>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'[1]22'!B6</f>
        <v>265</v>
      </c>
      <c r="C4" s="16">
        <f>'[1]22'!C6</f>
        <v>0</v>
      </c>
      <c r="D4" s="16">
        <f>'[1]22'!D6</f>
        <v>75</v>
      </c>
      <c r="E4" s="16">
        <f>'[1]22'!E6</f>
        <v>0</v>
      </c>
      <c r="F4" s="15">
        <f>SUM(B4:E4)</f>
        <v>340</v>
      </c>
      <c r="G4" s="15">
        <f>'[1]22'!H6</f>
        <v>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'[1]22'!B7</f>
        <v>265</v>
      </c>
      <c r="C5" s="16">
        <f>'[1]22'!C7</f>
        <v>0</v>
      </c>
      <c r="D5" s="16">
        <f>'[1]22'!D7</f>
        <v>75</v>
      </c>
      <c r="E5" s="16">
        <f>'[1]22'!E7</f>
        <v>0</v>
      </c>
      <c r="F5" s="15">
        <f t="shared" ref="F5:F68" si="6">SUM(B5:E5)</f>
        <v>340</v>
      </c>
      <c r="G5" s="15">
        <f>'[1]22'!H7</f>
        <v>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'[1]22'!B8</f>
        <v>265</v>
      </c>
      <c r="C6" s="16">
        <f>'[1]22'!C8</f>
        <v>0</v>
      </c>
      <c r="D6" s="16">
        <f>'[1]22'!D8</f>
        <v>75</v>
      </c>
      <c r="E6" s="16">
        <f>'[1]22'!E8</f>
        <v>0</v>
      </c>
      <c r="F6" s="15">
        <f t="shared" si="6"/>
        <v>340</v>
      </c>
      <c r="G6" s="15">
        <f>'[1]22'!H8</f>
        <v>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'[1]22'!B9</f>
        <v>265</v>
      </c>
      <c r="C7" s="16">
        <f>'[1]22'!C9</f>
        <v>0</v>
      </c>
      <c r="D7" s="16">
        <f>'[1]22'!D9</f>
        <v>75</v>
      </c>
      <c r="E7" s="16">
        <f>'[1]22'!E9</f>
        <v>0</v>
      </c>
      <c r="F7" s="15">
        <f t="shared" si="6"/>
        <v>340</v>
      </c>
      <c r="G7" s="15">
        <f>'[1]22'!H9</f>
        <v>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'[1]22'!B10</f>
        <v>265</v>
      </c>
      <c r="C8" s="16">
        <f>'[1]22'!C10</f>
        <v>0</v>
      </c>
      <c r="D8" s="16">
        <f>'[1]22'!D10</f>
        <v>75</v>
      </c>
      <c r="E8" s="16">
        <f>'[1]22'!E10</f>
        <v>0</v>
      </c>
      <c r="F8" s="15">
        <f t="shared" si="6"/>
        <v>340</v>
      </c>
      <c r="G8" s="15">
        <f>'[1]22'!H10</f>
        <v>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'[1]22'!B11</f>
        <v>265</v>
      </c>
      <c r="C9" s="16">
        <f>'[1]22'!C11</f>
        <v>0</v>
      </c>
      <c r="D9" s="16">
        <f>'[1]22'!D11</f>
        <v>75</v>
      </c>
      <c r="E9" s="16">
        <f>'[1]22'!E11</f>
        <v>0</v>
      </c>
      <c r="F9" s="15">
        <f t="shared" si="6"/>
        <v>340</v>
      </c>
      <c r="G9" s="15">
        <f>'[1]22'!H11</f>
        <v>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'[1]22'!B12</f>
        <v>265</v>
      </c>
      <c r="C10" s="16">
        <f>'[1]22'!C12</f>
        <v>0</v>
      </c>
      <c r="D10" s="16">
        <f>'[1]22'!D12</f>
        <v>75</v>
      </c>
      <c r="E10" s="16">
        <f>'[1]22'!E12</f>
        <v>0</v>
      </c>
      <c r="F10" s="15">
        <f t="shared" si="6"/>
        <v>340</v>
      </c>
      <c r="G10" s="15">
        <f>'[1]22'!H12</f>
        <v>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'[1]22'!B13</f>
        <v>265</v>
      </c>
      <c r="C11" s="16">
        <f>'[1]22'!C13</f>
        <v>0</v>
      </c>
      <c r="D11" s="16">
        <f>'[1]22'!D13</f>
        <v>75</v>
      </c>
      <c r="E11" s="16">
        <f>'[1]22'!E13</f>
        <v>0</v>
      </c>
      <c r="F11" s="15">
        <f t="shared" si="6"/>
        <v>340</v>
      </c>
      <c r="G11" s="15">
        <f>'[1]22'!H13</f>
        <v>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'[1]22'!B14</f>
        <v>265</v>
      </c>
      <c r="C12" s="16">
        <f>'[1]22'!C14</f>
        <v>0</v>
      </c>
      <c r="D12" s="16">
        <f>'[1]22'!D14</f>
        <v>75</v>
      </c>
      <c r="E12" s="16">
        <f>'[1]22'!E14</f>
        <v>0</v>
      </c>
      <c r="F12" s="15">
        <f t="shared" si="6"/>
        <v>340</v>
      </c>
      <c r="G12" s="15">
        <f>'[1]22'!H14</f>
        <v>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'[1]22'!B15</f>
        <v>265</v>
      </c>
      <c r="C13" s="16">
        <f>'[1]22'!C15</f>
        <v>0</v>
      </c>
      <c r="D13" s="16">
        <f>'[1]22'!D15</f>
        <v>75</v>
      </c>
      <c r="E13" s="16">
        <f>'[1]22'!E15</f>
        <v>0</v>
      </c>
      <c r="F13" s="15">
        <f t="shared" si="6"/>
        <v>340</v>
      </c>
      <c r="G13" s="15">
        <f>'[1]22'!H15</f>
        <v>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'[1]22'!B16</f>
        <v>265</v>
      </c>
      <c r="C14" s="16">
        <f>'[1]22'!C16</f>
        <v>0</v>
      </c>
      <c r="D14" s="16">
        <f>'[1]22'!D16</f>
        <v>75</v>
      </c>
      <c r="E14" s="16">
        <f>'[1]22'!E16</f>
        <v>0</v>
      </c>
      <c r="F14" s="15">
        <f t="shared" si="6"/>
        <v>340</v>
      </c>
      <c r="G14" s="15">
        <f>'[1]22'!H16</f>
        <v>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'[1]22'!B17</f>
        <v>265</v>
      </c>
      <c r="C15" s="16">
        <f>'[1]22'!C17</f>
        <v>0</v>
      </c>
      <c r="D15" s="16">
        <f>'[1]22'!D17</f>
        <v>75</v>
      </c>
      <c r="E15" s="16">
        <f>'[1]22'!E17</f>
        <v>0</v>
      </c>
      <c r="F15" s="15">
        <f t="shared" si="6"/>
        <v>340</v>
      </c>
      <c r="G15" s="15">
        <f>'[1]22'!H17</f>
        <v>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'[1]22'!B18</f>
        <v>265</v>
      </c>
      <c r="C16" s="16">
        <f>'[1]22'!C18</f>
        <v>0</v>
      </c>
      <c r="D16" s="16">
        <f>'[1]22'!D18</f>
        <v>75</v>
      </c>
      <c r="E16" s="16">
        <f>'[1]22'!E18</f>
        <v>0</v>
      </c>
      <c r="F16" s="15">
        <f t="shared" si="6"/>
        <v>340</v>
      </c>
      <c r="G16" s="15">
        <f>'[1]22'!H18</f>
        <v>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'[1]22'!B19</f>
        <v>265</v>
      </c>
      <c r="C17" s="16">
        <f>'[1]22'!C19</f>
        <v>0</v>
      </c>
      <c r="D17" s="16">
        <f>'[1]22'!D19</f>
        <v>75</v>
      </c>
      <c r="E17" s="16">
        <f>'[1]22'!E19</f>
        <v>0</v>
      </c>
      <c r="F17" s="15">
        <f t="shared" si="6"/>
        <v>340</v>
      </c>
      <c r="G17" s="15">
        <f>'[1]22'!H19</f>
        <v>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'[1]22'!B20</f>
        <v>265</v>
      </c>
      <c r="C18" s="16">
        <f>'[1]22'!C20</f>
        <v>0</v>
      </c>
      <c r="D18" s="16">
        <f>'[1]22'!D20</f>
        <v>75</v>
      </c>
      <c r="E18" s="16">
        <f>'[1]22'!E20</f>
        <v>0</v>
      </c>
      <c r="F18" s="15">
        <f t="shared" si="6"/>
        <v>340</v>
      </c>
      <c r="G18" s="15">
        <f>'[1]22'!H20</f>
        <v>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'[1]22'!B21</f>
        <v>265</v>
      </c>
      <c r="C19" s="16">
        <f>'[1]22'!C21</f>
        <v>0</v>
      </c>
      <c r="D19" s="16">
        <f>'[1]22'!D21</f>
        <v>75</v>
      </c>
      <c r="E19" s="16">
        <f>'[1]22'!E21</f>
        <v>0</v>
      </c>
      <c r="F19" s="15">
        <f t="shared" si="6"/>
        <v>340</v>
      </c>
      <c r="G19" s="15">
        <f>'[1]22'!H21</f>
        <v>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'[1]22'!B22</f>
        <v>265</v>
      </c>
      <c r="C20" s="16">
        <f>'[1]22'!C22</f>
        <v>0</v>
      </c>
      <c r="D20" s="16">
        <f>'[1]22'!D22</f>
        <v>75</v>
      </c>
      <c r="E20" s="16">
        <f>'[1]22'!E22</f>
        <v>0</v>
      </c>
      <c r="F20" s="15">
        <f t="shared" si="6"/>
        <v>340</v>
      </c>
      <c r="G20" s="15">
        <f>'[1]22'!H22</f>
        <v>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'[1]22'!B23</f>
        <v>265</v>
      </c>
      <c r="C21" s="16">
        <f>'[1]22'!C23</f>
        <v>0</v>
      </c>
      <c r="D21" s="16">
        <f>'[1]22'!D23</f>
        <v>75</v>
      </c>
      <c r="E21" s="16">
        <f>'[1]22'!E23</f>
        <v>0</v>
      </c>
      <c r="F21" s="15">
        <f t="shared" si="6"/>
        <v>340</v>
      </c>
      <c r="G21" s="15">
        <f>'[1]22'!H23</f>
        <v>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'[1]22'!B24</f>
        <v>265</v>
      </c>
      <c r="C22" s="16">
        <f>'[1]22'!C24</f>
        <v>0</v>
      </c>
      <c r="D22" s="16">
        <f>'[1]22'!D24</f>
        <v>75</v>
      </c>
      <c r="E22" s="16">
        <f>'[1]22'!E24</f>
        <v>0</v>
      </c>
      <c r="F22" s="15">
        <f t="shared" si="6"/>
        <v>340</v>
      </c>
      <c r="G22" s="15">
        <f>'[1]22'!H24</f>
        <v>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'[1]22'!B25</f>
        <v>265</v>
      </c>
      <c r="C23" s="16">
        <f>'[1]22'!C25</f>
        <v>0</v>
      </c>
      <c r="D23" s="16">
        <f>'[1]22'!D25</f>
        <v>75</v>
      </c>
      <c r="E23" s="16">
        <f>'[1]22'!E25</f>
        <v>0</v>
      </c>
      <c r="F23" s="15">
        <f t="shared" si="6"/>
        <v>340</v>
      </c>
      <c r="G23" s="15">
        <f>'[1]22'!H25</f>
        <v>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'[1]22'!B26</f>
        <v>265</v>
      </c>
      <c r="C24" s="16">
        <f>'[1]22'!C26</f>
        <v>0</v>
      </c>
      <c r="D24" s="16">
        <f>'[1]22'!D26</f>
        <v>75</v>
      </c>
      <c r="E24" s="16">
        <f>'[1]22'!E26</f>
        <v>0</v>
      </c>
      <c r="F24" s="15">
        <f t="shared" si="6"/>
        <v>340</v>
      </c>
      <c r="G24" s="15">
        <f>'[1]22'!H26</f>
        <v>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'[1]22'!B27</f>
        <v>265</v>
      </c>
      <c r="C25" s="16">
        <f>'[1]22'!C27</f>
        <v>0</v>
      </c>
      <c r="D25" s="16">
        <f>'[1]22'!D27</f>
        <v>75</v>
      </c>
      <c r="E25" s="16">
        <f>'[1]22'!E27</f>
        <v>0</v>
      </c>
      <c r="F25" s="15">
        <f t="shared" si="6"/>
        <v>340</v>
      </c>
      <c r="G25" s="15">
        <f>'[1]22'!H27</f>
        <v>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'[1]22'!B28</f>
        <v>265</v>
      </c>
      <c r="C26" s="16">
        <f>'[1]22'!C28</f>
        <v>0</v>
      </c>
      <c r="D26" s="16">
        <f>'[1]22'!D28</f>
        <v>75</v>
      </c>
      <c r="E26" s="16">
        <f>'[1]22'!E28</f>
        <v>0</v>
      </c>
      <c r="F26" s="15">
        <f t="shared" si="6"/>
        <v>340</v>
      </c>
      <c r="G26" s="15">
        <f>'[1]22'!H28</f>
        <v>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'[1]22'!B29</f>
        <v>265</v>
      </c>
      <c r="C27" s="16">
        <f>'[1]22'!C29</f>
        <v>0</v>
      </c>
      <c r="D27" s="16">
        <f>'[1]22'!D29</f>
        <v>75</v>
      </c>
      <c r="E27" s="16">
        <f>'[1]22'!E29</f>
        <v>0</v>
      </c>
      <c r="F27" s="15">
        <f t="shared" si="6"/>
        <v>340</v>
      </c>
      <c r="G27" s="15">
        <f>'[1]22'!H29</f>
        <v>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'[1]22'!B30</f>
        <v>265</v>
      </c>
      <c r="C28" s="16">
        <f>'[1]22'!C30</f>
        <v>0</v>
      </c>
      <c r="D28" s="16">
        <f>'[1]22'!D30</f>
        <v>75</v>
      </c>
      <c r="E28" s="16">
        <f>'[1]22'!E30</f>
        <v>0</v>
      </c>
      <c r="F28" s="15">
        <f t="shared" si="6"/>
        <v>340</v>
      </c>
      <c r="G28" s="15">
        <f>'[1]22'!H30</f>
        <v>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'[1]22'!B31</f>
        <v>265</v>
      </c>
      <c r="C29" s="16">
        <f>'[1]22'!C31</f>
        <v>0</v>
      </c>
      <c r="D29" s="16">
        <f>'[1]22'!D31</f>
        <v>75</v>
      </c>
      <c r="E29" s="16">
        <f>'[1]22'!E31</f>
        <v>0</v>
      </c>
      <c r="F29" s="15">
        <f t="shared" si="6"/>
        <v>340</v>
      </c>
      <c r="G29" s="15">
        <f>'[1]22'!H31</f>
        <v>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'[1]22'!B32</f>
        <v>265</v>
      </c>
      <c r="C30" s="16">
        <f>'[1]22'!C32</f>
        <v>0</v>
      </c>
      <c r="D30" s="16">
        <f>'[1]22'!D32</f>
        <v>75</v>
      </c>
      <c r="E30" s="16">
        <f>'[1]22'!E32</f>
        <v>0</v>
      </c>
      <c r="F30" s="15">
        <f t="shared" si="6"/>
        <v>340</v>
      </c>
      <c r="G30" s="15">
        <f>'[1]22'!H32</f>
        <v>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'[1]22'!B33</f>
        <v>265</v>
      </c>
      <c r="C31" s="16">
        <f>'[1]22'!C33</f>
        <v>0</v>
      </c>
      <c r="D31" s="16">
        <f>'[1]22'!D33</f>
        <v>75</v>
      </c>
      <c r="E31" s="16">
        <f>'[1]22'!E33</f>
        <v>0</v>
      </c>
      <c r="F31" s="15">
        <f t="shared" si="6"/>
        <v>340</v>
      </c>
      <c r="G31" s="15">
        <f>'[1]22'!H33</f>
        <v>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'[1]22'!B34</f>
        <v>265</v>
      </c>
      <c r="C32" s="16">
        <f>'[1]22'!C34</f>
        <v>0</v>
      </c>
      <c r="D32" s="16">
        <f>'[1]22'!D34</f>
        <v>75</v>
      </c>
      <c r="E32" s="16">
        <f>'[1]22'!E34</f>
        <v>0</v>
      </c>
      <c r="F32" s="15">
        <f t="shared" si="6"/>
        <v>340</v>
      </c>
      <c r="G32" s="15">
        <f>'[1]22'!H34</f>
        <v>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'[1]22'!B35</f>
        <v>265</v>
      </c>
      <c r="C33" s="16">
        <f>'[1]22'!C35</f>
        <v>0</v>
      </c>
      <c r="D33" s="16">
        <f>'[1]22'!D35</f>
        <v>75</v>
      </c>
      <c r="E33" s="16">
        <f>'[1]22'!E35</f>
        <v>0</v>
      </c>
      <c r="F33" s="15">
        <f t="shared" si="6"/>
        <v>340</v>
      </c>
      <c r="G33" s="15">
        <f>'[1]22'!H35</f>
        <v>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'[1]22'!B36</f>
        <v>265</v>
      </c>
      <c r="C34" s="16">
        <f>'[1]22'!C36</f>
        <v>0</v>
      </c>
      <c r="D34" s="16">
        <f>'[1]22'!D36</f>
        <v>75</v>
      </c>
      <c r="E34" s="16">
        <f>'[1]22'!E36</f>
        <v>0</v>
      </c>
      <c r="F34" s="15">
        <f t="shared" si="6"/>
        <v>340</v>
      </c>
      <c r="G34" s="15">
        <f>'[1]22'!H36</f>
        <v>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'[1]22'!B37</f>
        <v>265</v>
      </c>
      <c r="C35" s="16">
        <f>'[1]22'!C37</f>
        <v>0</v>
      </c>
      <c r="D35" s="16">
        <f>'[1]22'!D37</f>
        <v>75</v>
      </c>
      <c r="E35" s="16">
        <f>'[1]22'!E37</f>
        <v>0</v>
      </c>
      <c r="F35" s="15">
        <f t="shared" si="6"/>
        <v>340</v>
      </c>
      <c r="G35" s="15">
        <f>'[1]22'!H37</f>
        <v>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'[1]22'!B38</f>
        <v>265</v>
      </c>
      <c r="C36" s="16">
        <f>'[1]22'!C38</f>
        <v>0</v>
      </c>
      <c r="D36" s="16">
        <f>'[1]22'!D38</f>
        <v>75</v>
      </c>
      <c r="E36" s="16">
        <f>'[1]22'!E38</f>
        <v>0</v>
      </c>
      <c r="F36" s="15">
        <f t="shared" si="6"/>
        <v>340</v>
      </c>
      <c r="G36" s="15">
        <f>'[1]22'!H38</f>
        <v>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'[1]22'!B39</f>
        <v>265</v>
      </c>
      <c r="C37" s="16">
        <f>'[1]22'!C39</f>
        <v>0</v>
      </c>
      <c r="D37" s="16">
        <f>'[1]22'!D39</f>
        <v>75</v>
      </c>
      <c r="E37" s="16">
        <f>'[1]22'!E39</f>
        <v>0</v>
      </c>
      <c r="F37" s="15">
        <f t="shared" si="6"/>
        <v>340</v>
      </c>
      <c r="G37" s="15">
        <f>'[1]22'!H39</f>
        <v>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'[1]22'!B40</f>
        <v>265</v>
      </c>
      <c r="C38" s="16">
        <f>'[1]22'!C40</f>
        <v>0</v>
      </c>
      <c r="D38" s="16">
        <f>'[1]22'!D40</f>
        <v>75</v>
      </c>
      <c r="E38" s="16">
        <f>'[1]22'!E40</f>
        <v>0</v>
      </c>
      <c r="F38" s="15">
        <f t="shared" si="6"/>
        <v>340</v>
      </c>
      <c r="G38" s="15">
        <f>'[1]22'!H40</f>
        <v>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'[1]22'!B41</f>
        <v>265</v>
      </c>
      <c r="C39" s="16">
        <f>'[1]22'!C41</f>
        <v>0</v>
      </c>
      <c r="D39" s="16">
        <f>'[1]22'!D41</f>
        <v>75</v>
      </c>
      <c r="E39" s="16">
        <f>'[1]22'!E41</f>
        <v>0</v>
      </c>
      <c r="F39" s="15">
        <f t="shared" si="6"/>
        <v>340</v>
      </c>
      <c r="G39" s="15">
        <f>'[1]22'!H41</f>
        <v>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'[1]22'!B42</f>
        <v>265</v>
      </c>
      <c r="C40" s="16">
        <f>'[1]22'!C42</f>
        <v>0</v>
      </c>
      <c r="D40" s="16">
        <f>'[1]22'!D42</f>
        <v>75</v>
      </c>
      <c r="E40" s="16">
        <f>'[1]22'!E42</f>
        <v>0</v>
      </c>
      <c r="F40" s="15">
        <f t="shared" si="6"/>
        <v>340</v>
      </c>
      <c r="G40" s="15">
        <f>'[1]22'!H42</f>
        <v>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'[1]22'!B43</f>
        <v>265</v>
      </c>
      <c r="C41" s="16">
        <f>'[1]22'!C43</f>
        <v>0</v>
      </c>
      <c r="D41" s="16">
        <f>'[1]22'!D43</f>
        <v>75</v>
      </c>
      <c r="E41" s="16">
        <f>'[1]22'!E43</f>
        <v>0</v>
      </c>
      <c r="F41" s="15">
        <f t="shared" si="6"/>
        <v>340</v>
      </c>
      <c r="G41" s="15">
        <f>'[1]22'!H43</f>
        <v>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'[1]22'!B44</f>
        <v>265</v>
      </c>
      <c r="C42" s="16">
        <f>'[1]22'!C44</f>
        <v>0</v>
      </c>
      <c r="D42" s="16">
        <f>'[1]22'!D44</f>
        <v>75</v>
      </c>
      <c r="E42" s="16">
        <f>'[1]22'!E44</f>
        <v>0</v>
      </c>
      <c r="F42" s="15">
        <f t="shared" si="6"/>
        <v>340</v>
      </c>
      <c r="G42" s="15">
        <f>'[1]22'!H44</f>
        <v>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'[1]22'!B45</f>
        <v>265</v>
      </c>
      <c r="C43" s="16">
        <f>'[1]22'!C45</f>
        <v>0</v>
      </c>
      <c r="D43" s="16">
        <f>'[1]22'!D45</f>
        <v>75</v>
      </c>
      <c r="E43" s="16">
        <f>'[1]22'!E45</f>
        <v>0</v>
      </c>
      <c r="F43" s="15">
        <f t="shared" si="6"/>
        <v>340</v>
      </c>
      <c r="G43" s="15">
        <f>'[1]22'!H45</f>
        <v>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'[1]22'!B46</f>
        <v>265</v>
      </c>
      <c r="C44" s="16">
        <f>'[1]22'!C46</f>
        <v>0</v>
      </c>
      <c r="D44" s="16">
        <f>'[1]22'!D46</f>
        <v>75</v>
      </c>
      <c r="E44" s="16">
        <f>'[1]22'!E46</f>
        <v>0</v>
      </c>
      <c r="F44" s="15">
        <f t="shared" si="6"/>
        <v>340</v>
      </c>
      <c r="G44" s="15">
        <f>'[1]22'!H46</f>
        <v>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'[1]22'!B47</f>
        <v>265</v>
      </c>
      <c r="C45" s="16">
        <f>'[1]22'!C47</f>
        <v>0</v>
      </c>
      <c r="D45" s="16">
        <f>'[1]22'!D47</f>
        <v>75</v>
      </c>
      <c r="E45" s="16">
        <f>'[1]22'!E47</f>
        <v>0</v>
      </c>
      <c r="F45" s="15">
        <f t="shared" si="6"/>
        <v>340</v>
      </c>
      <c r="G45" s="15">
        <f>'[1]22'!H47</f>
        <v>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'[1]22'!B48</f>
        <v>265</v>
      </c>
      <c r="C46" s="16">
        <f>'[1]22'!C48</f>
        <v>0</v>
      </c>
      <c r="D46" s="16">
        <f>'[1]22'!D48</f>
        <v>75</v>
      </c>
      <c r="E46" s="16">
        <f>'[1]22'!E48</f>
        <v>0</v>
      </c>
      <c r="F46" s="15">
        <f t="shared" si="6"/>
        <v>340</v>
      </c>
      <c r="G46" s="15">
        <f>'[1]22'!H48</f>
        <v>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'[1]22'!B49</f>
        <v>265</v>
      </c>
      <c r="C47" s="16">
        <f>'[1]22'!C49</f>
        <v>0</v>
      </c>
      <c r="D47" s="16">
        <f>'[1]22'!D49</f>
        <v>75</v>
      </c>
      <c r="E47" s="16">
        <f>'[1]22'!E49</f>
        <v>0</v>
      </c>
      <c r="F47" s="15">
        <f t="shared" si="6"/>
        <v>340</v>
      </c>
      <c r="G47" s="15">
        <f>'[1]22'!H49</f>
        <v>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'[1]22'!B50</f>
        <v>265</v>
      </c>
      <c r="C48" s="16">
        <f>'[1]22'!C50</f>
        <v>0</v>
      </c>
      <c r="D48" s="16">
        <f>'[1]22'!D50</f>
        <v>75</v>
      </c>
      <c r="E48" s="16">
        <f>'[1]22'!E50</f>
        <v>0</v>
      </c>
      <c r="F48" s="15">
        <f t="shared" si="6"/>
        <v>340</v>
      </c>
      <c r="G48" s="15">
        <f>'[1]22'!H50</f>
        <v>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'[1]22'!B51</f>
        <v>265</v>
      </c>
      <c r="C49" s="16">
        <f>'[1]22'!C51</f>
        <v>0</v>
      </c>
      <c r="D49" s="16">
        <f>'[1]22'!D51</f>
        <v>75</v>
      </c>
      <c r="E49" s="16">
        <f>'[1]22'!E51</f>
        <v>0</v>
      </c>
      <c r="F49" s="15">
        <f t="shared" si="6"/>
        <v>340</v>
      </c>
      <c r="G49" s="15">
        <f>'[1]22'!H51</f>
        <v>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'[1]22'!B52</f>
        <v>265</v>
      </c>
      <c r="C50" s="16">
        <f>'[1]22'!C52</f>
        <v>0</v>
      </c>
      <c r="D50" s="16">
        <f>'[1]22'!D52</f>
        <v>75</v>
      </c>
      <c r="E50" s="16">
        <f>'[1]22'!E52</f>
        <v>0</v>
      </c>
      <c r="F50" s="15">
        <f t="shared" si="6"/>
        <v>340</v>
      </c>
      <c r="G50" s="15">
        <f>'[1]22'!H52</f>
        <v>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'[1]22'!B53</f>
        <v>265</v>
      </c>
      <c r="C51" s="16">
        <f>'[1]22'!C53</f>
        <v>0</v>
      </c>
      <c r="D51" s="16">
        <f>'[1]22'!D53</f>
        <v>75</v>
      </c>
      <c r="E51" s="16">
        <f>'[1]22'!E53</f>
        <v>0</v>
      </c>
      <c r="F51" s="15">
        <f t="shared" si="6"/>
        <v>340</v>
      </c>
      <c r="G51" s="15">
        <f>'[1]22'!H53</f>
        <v>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'[1]22'!B54</f>
        <v>265</v>
      </c>
      <c r="C52" s="16">
        <f>'[1]22'!C54</f>
        <v>0</v>
      </c>
      <c r="D52" s="16">
        <f>'[1]22'!D54</f>
        <v>75</v>
      </c>
      <c r="E52" s="16">
        <f>'[1]22'!E54</f>
        <v>0</v>
      </c>
      <c r="F52" s="15">
        <f t="shared" si="6"/>
        <v>340</v>
      </c>
      <c r="G52" s="15">
        <f>'[1]22'!H54</f>
        <v>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'[1]22'!B55</f>
        <v>265</v>
      </c>
      <c r="C53" s="16">
        <f>'[1]22'!C55</f>
        <v>0</v>
      </c>
      <c r="D53" s="16">
        <f>'[1]22'!D55</f>
        <v>75</v>
      </c>
      <c r="E53" s="16">
        <f>'[1]22'!E55</f>
        <v>0</v>
      </c>
      <c r="F53" s="15">
        <f t="shared" si="6"/>
        <v>340</v>
      </c>
      <c r="G53" s="15">
        <f>'[1]22'!H55</f>
        <v>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'[1]22'!B56</f>
        <v>265</v>
      </c>
      <c r="C54" s="16">
        <f>'[1]22'!C56</f>
        <v>0</v>
      </c>
      <c r="D54" s="16">
        <f>'[1]22'!D56</f>
        <v>75</v>
      </c>
      <c r="E54" s="16">
        <f>'[1]22'!E56</f>
        <v>0</v>
      </c>
      <c r="F54" s="15">
        <f t="shared" si="6"/>
        <v>340</v>
      </c>
      <c r="G54" s="15">
        <f>'[1]22'!H56</f>
        <v>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'[1]22'!B57</f>
        <v>265</v>
      </c>
      <c r="C55" s="16">
        <f>'[1]22'!C57</f>
        <v>0</v>
      </c>
      <c r="D55" s="16">
        <f>'[1]22'!D57</f>
        <v>75</v>
      </c>
      <c r="E55" s="16">
        <f>'[1]22'!E57</f>
        <v>0</v>
      </c>
      <c r="F55" s="15">
        <f t="shared" si="6"/>
        <v>340</v>
      </c>
      <c r="G55" s="15">
        <f>'[1]22'!H57</f>
        <v>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'[1]22'!B58</f>
        <v>265</v>
      </c>
      <c r="C56" s="16">
        <f>'[1]22'!C58</f>
        <v>0</v>
      </c>
      <c r="D56" s="16">
        <f>'[1]22'!D58</f>
        <v>75</v>
      </c>
      <c r="E56" s="16">
        <f>'[1]22'!E58</f>
        <v>0</v>
      </c>
      <c r="F56" s="15">
        <f t="shared" si="6"/>
        <v>340</v>
      </c>
      <c r="G56" s="15">
        <f>'[1]22'!H58</f>
        <v>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'[1]22'!B59</f>
        <v>265</v>
      </c>
      <c r="C57" s="16">
        <f>'[1]22'!C59</f>
        <v>0</v>
      </c>
      <c r="D57" s="16">
        <f>'[1]22'!D59</f>
        <v>75</v>
      </c>
      <c r="E57" s="16">
        <f>'[1]22'!E59</f>
        <v>0</v>
      </c>
      <c r="F57" s="15">
        <f t="shared" si="6"/>
        <v>340</v>
      </c>
      <c r="G57" s="15">
        <f>'[1]22'!H59</f>
        <v>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'[1]22'!B60</f>
        <v>265</v>
      </c>
      <c r="C58" s="16">
        <f>'[1]22'!C60</f>
        <v>0</v>
      </c>
      <c r="D58" s="16">
        <f>'[1]22'!D60</f>
        <v>75</v>
      </c>
      <c r="E58" s="16">
        <f>'[1]22'!E60</f>
        <v>0</v>
      </c>
      <c r="F58" s="15">
        <f t="shared" si="6"/>
        <v>340</v>
      </c>
      <c r="G58" s="15">
        <f>'[1]22'!H60</f>
        <v>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'[1]22'!B61</f>
        <v>265</v>
      </c>
      <c r="C59" s="16">
        <f>'[1]22'!C61</f>
        <v>0</v>
      </c>
      <c r="D59" s="16">
        <f>'[1]22'!D61</f>
        <v>75</v>
      </c>
      <c r="E59" s="16">
        <f>'[1]22'!E61</f>
        <v>0</v>
      </c>
      <c r="F59" s="15">
        <f t="shared" si="6"/>
        <v>340</v>
      </c>
      <c r="G59" s="15">
        <f>'[1]22'!H61</f>
        <v>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'[1]22'!B62</f>
        <v>265</v>
      </c>
      <c r="C60" s="16">
        <f>'[1]22'!C62</f>
        <v>0</v>
      </c>
      <c r="D60" s="16">
        <f>'[1]22'!D62</f>
        <v>75</v>
      </c>
      <c r="E60" s="16">
        <f>'[1]22'!E62</f>
        <v>0</v>
      </c>
      <c r="F60" s="15">
        <f t="shared" si="6"/>
        <v>340</v>
      </c>
      <c r="G60" s="15">
        <f>'[1]22'!H62</f>
        <v>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'[1]22'!B63</f>
        <v>265</v>
      </c>
      <c r="C61" s="16">
        <f>'[1]22'!C63</f>
        <v>0</v>
      </c>
      <c r="D61" s="16">
        <f>'[1]22'!D63</f>
        <v>75</v>
      </c>
      <c r="E61" s="16">
        <f>'[1]22'!E63</f>
        <v>0</v>
      </c>
      <c r="F61" s="15">
        <f t="shared" si="6"/>
        <v>340</v>
      </c>
      <c r="G61" s="15">
        <f>'[1]22'!H63</f>
        <v>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'[1]22'!B64</f>
        <v>265</v>
      </c>
      <c r="C62" s="16">
        <f>'[1]22'!C64</f>
        <v>0</v>
      </c>
      <c r="D62" s="16">
        <f>'[1]22'!D64</f>
        <v>75</v>
      </c>
      <c r="E62" s="16">
        <f>'[1]22'!E64</f>
        <v>0</v>
      </c>
      <c r="F62" s="15">
        <f t="shared" si="6"/>
        <v>340</v>
      </c>
      <c r="G62" s="15">
        <f>'[1]22'!H64</f>
        <v>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'[1]22'!B65</f>
        <v>265</v>
      </c>
      <c r="C63" s="16">
        <f>'[1]22'!C65</f>
        <v>0</v>
      </c>
      <c r="D63" s="16">
        <f>'[1]22'!D65</f>
        <v>75</v>
      </c>
      <c r="E63" s="16">
        <f>'[1]22'!E65</f>
        <v>0</v>
      </c>
      <c r="F63" s="15">
        <f t="shared" si="6"/>
        <v>340</v>
      </c>
      <c r="G63" s="15">
        <f>'[1]22'!H65</f>
        <v>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'[1]22'!B66</f>
        <v>265</v>
      </c>
      <c r="C64" s="16">
        <f>'[1]22'!C66</f>
        <v>0</v>
      </c>
      <c r="D64" s="16">
        <f>'[1]22'!D66</f>
        <v>75</v>
      </c>
      <c r="E64" s="16">
        <f>'[1]22'!E66</f>
        <v>0</v>
      </c>
      <c r="F64" s="15">
        <f t="shared" si="6"/>
        <v>340</v>
      </c>
      <c r="G64" s="15">
        <f>'[1]22'!H66</f>
        <v>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'[1]22'!B67</f>
        <v>265</v>
      </c>
      <c r="C65" s="16">
        <f>'[1]22'!C67</f>
        <v>0</v>
      </c>
      <c r="D65" s="16">
        <f>'[1]22'!D67</f>
        <v>75</v>
      </c>
      <c r="E65" s="16">
        <f>'[1]22'!E67</f>
        <v>0</v>
      </c>
      <c r="F65" s="15">
        <f t="shared" si="6"/>
        <v>340</v>
      </c>
      <c r="G65" s="15">
        <f>'[1]22'!H67</f>
        <v>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'[1]22'!B68</f>
        <v>265</v>
      </c>
      <c r="C66" s="16">
        <f>'[1]22'!C68</f>
        <v>0</v>
      </c>
      <c r="D66" s="16">
        <f>'[1]22'!D68</f>
        <v>75</v>
      </c>
      <c r="E66" s="16">
        <f>'[1]22'!E68</f>
        <v>0</v>
      </c>
      <c r="F66" s="15">
        <f t="shared" si="6"/>
        <v>340</v>
      </c>
      <c r="G66" s="15">
        <f>'[1]22'!H68</f>
        <v>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'[1]22'!B69</f>
        <v>265</v>
      </c>
      <c r="C67" s="16">
        <f>'[1]22'!C69</f>
        <v>0</v>
      </c>
      <c r="D67" s="16">
        <f>'[1]22'!D69</f>
        <v>75</v>
      </c>
      <c r="E67" s="16">
        <f>'[1]22'!E69</f>
        <v>0</v>
      </c>
      <c r="F67" s="15">
        <f t="shared" si="6"/>
        <v>340</v>
      </c>
      <c r="G67" s="15">
        <f>'[1]22'!H69</f>
        <v>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'[1]22'!B70</f>
        <v>265</v>
      </c>
      <c r="C68" s="16">
        <f>'[1]22'!C70</f>
        <v>0</v>
      </c>
      <c r="D68" s="16">
        <f>'[1]22'!D70</f>
        <v>75</v>
      </c>
      <c r="E68" s="16">
        <f>'[1]22'!E70</f>
        <v>0</v>
      </c>
      <c r="F68" s="15">
        <f t="shared" si="6"/>
        <v>340</v>
      </c>
      <c r="G68" s="15">
        <f>'[1]22'!H70</f>
        <v>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'[1]22'!B71</f>
        <v>265</v>
      </c>
      <c r="C69" s="16">
        <f>'[1]22'!C71</f>
        <v>0</v>
      </c>
      <c r="D69" s="16">
        <f>'[1]22'!D71</f>
        <v>75</v>
      </c>
      <c r="E69" s="16">
        <f>'[1]22'!E71</f>
        <v>0</v>
      </c>
      <c r="F69" s="15">
        <f t="shared" ref="F69:F98" si="17">SUM(B69:E69)</f>
        <v>340</v>
      </c>
      <c r="G69" s="15">
        <f>'[1]22'!H71</f>
        <v>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'[1]22'!B72</f>
        <v>265</v>
      </c>
      <c r="C70" s="16">
        <f>'[1]22'!C72</f>
        <v>0</v>
      </c>
      <c r="D70" s="16">
        <f>'[1]22'!D72</f>
        <v>75</v>
      </c>
      <c r="E70" s="16">
        <f>'[1]22'!E72</f>
        <v>0</v>
      </c>
      <c r="F70" s="15">
        <f t="shared" si="17"/>
        <v>340</v>
      </c>
      <c r="G70" s="15">
        <f>'[1]22'!H72</f>
        <v>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'[1]22'!B73</f>
        <v>265</v>
      </c>
      <c r="C71" s="16">
        <f>'[1]22'!C73</f>
        <v>0</v>
      </c>
      <c r="D71" s="16">
        <f>'[1]22'!D73</f>
        <v>75</v>
      </c>
      <c r="E71" s="16">
        <f>'[1]22'!E73</f>
        <v>0</v>
      </c>
      <c r="F71" s="15">
        <f t="shared" si="17"/>
        <v>340</v>
      </c>
      <c r="G71" s="15">
        <f>'[1]22'!H73</f>
        <v>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'[1]22'!B74</f>
        <v>265</v>
      </c>
      <c r="C72" s="16">
        <f>'[1]22'!C74</f>
        <v>0</v>
      </c>
      <c r="D72" s="16">
        <f>'[1]22'!D74</f>
        <v>75</v>
      </c>
      <c r="E72" s="16">
        <f>'[1]22'!E74</f>
        <v>0</v>
      </c>
      <c r="F72" s="15">
        <f t="shared" si="17"/>
        <v>340</v>
      </c>
      <c r="G72" s="15">
        <f>'[1]22'!H74</f>
        <v>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'[1]22'!B75</f>
        <v>265</v>
      </c>
      <c r="C73" s="16">
        <f>'[1]22'!C75</f>
        <v>0</v>
      </c>
      <c r="D73" s="16">
        <f>'[1]22'!D75</f>
        <v>75</v>
      </c>
      <c r="E73" s="16">
        <f>'[1]22'!E75</f>
        <v>0</v>
      </c>
      <c r="F73" s="15">
        <f t="shared" si="17"/>
        <v>340</v>
      </c>
      <c r="G73" s="15">
        <f>'[1]22'!H75</f>
        <v>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'[1]22'!B76</f>
        <v>265</v>
      </c>
      <c r="C74" s="16">
        <f>'[1]22'!C76</f>
        <v>0</v>
      </c>
      <c r="D74" s="16">
        <f>'[1]22'!D76</f>
        <v>75</v>
      </c>
      <c r="E74" s="16">
        <f>'[1]22'!E76</f>
        <v>0</v>
      </c>
      <c r="F74" s="15">
        <f t="shared" si="17"/>
        <v>340</v>
      </c>
      <c r="G74" s="15">
        <f>'[1]22'!H76</f>
        <v>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'[1]22'!B77</f>
        <v>265</v>
      </c>
      <c r="C75" s="16">
        <f>'[1]22'!C77</f>
        <v>0</v>
      </c>
      <c r="D75" s="16">
        <f>'[1]22'!D77</f>
        <v>75</v>
      </c>
      <c r="E75" s="16">
        <f>'[1]22'!E77</f>
        <v>0</v>
      </c>
      <c r="F75" s="15">
        <f t="shared" si="17"/>
        <v>340</v>
      </c>
      <c r="G75" s="15">
        <f>'[1]22'!H77</f>
        <v>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'[1]22'!B78</f>
        <v>265</v>
      </c>
      <c r="C76" s="16">
        <f>'[1]22'!C78</f>
        <v>0</v>
      </c>
      <c r="D76" s="16">
        <f>'[1]22'!D78</f>
        <v>75</v>
      </c>
      <c r="E76" s="16">
        <f>'[1]22'!E78</f>
        <v>0</v>
      </c>
      <c r="F76" s="15">
        <f t="shared" si="17"/>
        <v>340</v>
      </c>
      <c r="G76" s="15">
        <f>'[1]22'!H78</f>
        <v>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'[1]22'!B79</f>
        <v>225</v>
      </c>
      <c r="C77" s="16">
        <f>'[1]22'!C79</f>
        <v>40</v>
      </c>
      <c r="D77" s="16">
        <f>'[1]22'!D79</f>
        <v>75</v>
      </c>
      <c r="E77" s="16">
        <f>'[1]22'!E79</f>
        <v>0</v>
      </c>
      <c r="F77" s="15">
        <f t="shared" si="17"/>
        <v>340</v>
      </c>
      <c r="G77" s="15">
        <f>'[1]22'!H79</f>
        <v>0</v>
      </c>
      <c r="H77" s="16">
        <f>'[1]22'!I79</f>
        <v>40</v>
      </c>
      <c r="I77" s="16">
        <f>'[1]22'!J79</f>
        <v>0</v>
      </c>
      <c r="J77" s="16">
        <f>'[1]22'!K79</f>
        <v>0</v>
      </c>
      <c r="K77" s="15">
        <f t="shared" si="15"/>
        <v>40</v>
      </c>
      <c r="L77" s="18">
        <f>frq!C77</f>
        <v>1</v>
      </c>
      <c r="M77" s="16">
        <f t="shared" si="11"/>
        <v>0</v>
      </c>
      <c r="N77" s="16">
        <f t="shared" si="12"/>
        <v>40</v>
      </c>
      <c r="O77" s="16">
        <f t="shared" si="13"/>
        <v>0</v>
      </c>
      <c r="P77" s="16">
        <f t="shared" si="14"/>
        <v>0</v>
      </c>
      <c r="Q77" s="17">
        <f t="shared" si="16"/>
        <v>40</v>
      </c>
    </row>
    <row r="78" spans="1:19">
      <c r="A78" s="8" t="s">
        <v>120</v>
      </c>
      <c r="B78" s="15">
        <f>'[1]22'!B80</f>
        <v>180</v>
      </c>
      <c r="C78" s="16">
        <f>'[1]22'!C80</f>
        <v>85</v>
      </c>
      <c r="D78" s="16">
        <f>'[1]22'!D80</f>
        <v>75</v>
      </c>
      <c r="E78" s="16">
        <f>'[1]22'!E80</f>
        <v>0</v>
      </c>
      <c r="F78" s="15">
        <f t="shared" si="17"/>
        <v>340</v>
      </c>
      <c r="G78" s="15">
        <f>'[1]22'!H80</f>
        <v>0</v>
      </c>
      <c r="H78" s="16">
        <f>'[1]22'!I80</f>
        <v>85</v>
      </c>
      <c r="I78" s="16">
        <f>'[1]22'!J80</f>
        <v>0</v>
      </c>
      <c r="J78" s="16">
        <f>'[1]22'!K80</f>
        <v>0</v>
      </c>
      <c r="K78" s="15">
        <f t="shared" si="15"/>
        <v>85</v>
      </c>
      <c r="L78" s="18">
        <f>frq!C78</f>
        <v>1</v>
      </c>
      <c r="M78" s="16">
        <f t="shared" si="11"/>
        <v>0</v>
      </c>
      <c r="N78" s="16">
        <f t="shared" si="12"/>
        <v>85</v>
      </c>
      <c r="O78" s="16">
        <f t="shared" si="13"/>
        <v>0</v>
      </c>
      <c r="P78" s="16">
        <f t="shared" si="14"/>
        <v>0</v>
      </c>
      <c r="Q78" s="17">
        <f t="shared" si="16"/>
        <v>85</v>
      </c>
    </row>
    <row r="79" spans="1:19">
      <c r="A79" s="8" t="s">
        <v>121</v>
      </c>
      <c r="B79" s="15">
        <f>'[1]22'!B81</f>
        <v>180</v>
      </c>
      <c r="C79" s="16">
        <f>'[1]22'!C81</f>
        <v>85</v>
      </c>
      <c r="D79" s="16">
        <f>'[1]22'!D81</f>
        <v>75</v>
      </c>
      <c r="E79" s="16">
        <f>'[1]22'!E81</f>
        <v>0</v>
      </c>
      <c r="F79" s="15">
        <f t="shared" si="17"/>
        <v>340</v>
      </c>
      <c r="G79" s="15">
        <f>'[1]22'!H81</f>
        <v>0</v>
      </c>
      <c r="H79" s="16">
        <f>'[1]22'!I81</f>
        <v>85</v>
      </c>
      <c r="I79" s="16">
        <f>'[1]22'!J81</f>
        <v>0</v>
      </c>
      <c r="J79" s="16">
        <f>'[1]22'!K81</f>
        <v>0</v>
      </c>
      <c r="K79" s="15">
        <f t="shared" si="15"/>
        <v>85</v>
      </c>
      <c r="L79" s="18">
        <f>frq!C79</f>
        <v>1</v>
      </c>
      <c r="M79" s="16">
        <f t="shared" si="11"/>
        <v>0</v>
      </c>
      <c r="N79" s="16">
        <f t="shared" si="12"/>
        <v>85</v>
      </c>
      <c r="O79" s="16">
        <f t="shared" si="13"/>
        <v>0</v>
      </c>
      <c r="P79" s="16">
        <f t="shared" si="14"/>
        <v>0</v>
      </c>
      <c r="Q79" s="17">
        <f t="shared" si="16"/>
        <v>85</v>
      </c>
    </row>
    <row r="80" spans="1:19">
      <c r="A80" s="8" t="s">
        <v>122</v>
      </c>
      <c r="B80" s="15">
        <f>'[1]22'!B82</f>
        <v>180</v>
      </c>
      <c r="C80" s="16">
        <f>'[1]22'!C82</f>
        <v>85</v>
      </c>
      <c r="D80" s="16">
        <f>'[1]22'!D82</f>
        <v>75</v>
      </c>
      <c r="E80" s="16">
        <f>'[1]22'!E82</f>
        <v>0</v>
      </c>
      <c r="F80" s="15">
        <f t="shared" si="17"/>
        <v>340</v>
      </c>
      <c r="G80" s="15">
        <f>'[1]22'!H82</f>
        <v>0</v>
      </c>
      <c r="H80" s="16">
        <f>'[1]22'!I82</f>
        <v>85</v>
      </c>
      <c r="I80" s="16">
        <f>'[1]22'!J82</f>
        <v>0</v>
      </c>
      <c r="J80" s="16">
        <f>'[1]22'!K82</f>
        <v>0</v>
      </c>
      <c r="K80" s="15">
        <f t="shared" si="15"/>
        <v>85</v>
      </c>
      <c r="L80" s="18">
        <f>frq!C80</f>
        <v>1</v>
      </c>
      <c r="M80" s="16">
        <f t="shared" si="11"/>
        <v>0</v>
      </c>
      <c r="N80" s="16">
        <f t="shared" si="12"/>
        <v>85</v>
      </c>
      <c r="O80" s="16">
        <f t="shared" si="13"/>
        <v>0</v>
      </c>
      <c r="P80" s="16">
        <f t="shared" si="14"/>
        <v>0</v>
      </c>
      <c r="Q80" s="17">
        <f t="shared" si="16"/>
        <v>85</v>
      </c>
    </row>
    <row r="81" spans="1:17">
      <c r="A81" s="8" t="s">
        <v>123</v>
      </c>
      <c r="B81" s="15">
        <f>'[1]22'!B83</f>
        <v>180</v>
      </c>
      <c r="C81" s="16">
        <f>'[1]22'!C83</f>
        <v>85</v>
      </c>
      <c r="D81" s="16">
        <f>'[1]22'!D83</f>
        <v>75</v>
      </c>
      <c r="E81" s="16">
        <f>'[1]22'!E83</f>
        <v>0</v>
      </c>
      <c r="F81" s="15">
        <f t="shared" si="17"/>
        <v>340</v>
      </c>
      <c r="G81" s="15">
        <f>'[1]22'!H83</f>
        <v>0</v>
      </c>
      <c r="H81" s="16">
        <f>'[1]22'!I83</f>
        <v>85</v>
      </c>
      <c r="I81" s="16">
        <f>'[1]22'!J83</f>
        <v>0</v>
      </c>
      <c r="J81" s="16">
        <f>'[1]22'!K83</f>
        <v>0</v>
      </c>
      <c r="K81" s="15">
        <f t="shared" si="15"/>
        <v>85</v>
      </c>
      <c r="L81" s="18">
        <f>frq!C81</f>
        <v>1</v>
      </c>
      <c r="M81" s="16">
        <f t="shared" si="11"/>
        <v>0</v>
      </c>
      <c r="N81" s="16">
        <f t="shared" si="12"/>
        <v>85</v>
      </c>
      <c r="O81" s="16">
        <f t="shared" si="13"/>
        <v>0</v>
      </c>
      <c r="P81" s="16">
        <f t="shared" si="14"/>
        <v>0</v>
      </c>
      <c r="Q81" s="17">
        <f t="shared" si="16"/>
        <v>85</v>
      </c>
    </row>
    <row r="82" spans="1:17">
      <c r="A82" s="8" t="s">
        <v>124</v>
      </c>
      <c r="B82" s="15">
        <f>'[1]22'!B84</f>
        <v>265</v>
      </c>
      <c r="C82" s="16">
        <f>'[1]22'!C84</f>
        <v>0</v>
      </c>
      <c r="D82" s="16">
        <f>'[1]22'!D84</f>
        <v>75</v>
      </c>
      <c r="E82" s="16">
        <f>'[1]22'!E84</f>
        <v>0</v>
      </c>
      <c r="F82" s="15">
        <f t="shared" si="17"/>
        <v>340</v>
      </c>
      <c r="G82" s="15">
        <f>'[1]22'!H84</f>
        <v>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'[1]22'!B85</f>
        <v>265</v>
      </c>
      <c r="C83" s="16">
        <f>'[1]22'!C85</f>
        <v>0</v>
      </c>
      <c r="D83" s="16">
        <f>'[1]22'!D85</f>
        <v>75</v>
      </c>
      <c r="E83" s="16">
        <f>'[1]22'!E85</f>
        <v>0</v>
      </c>
      <c r="F83" s="15">
        <f t="shared" si="17"/>
        <v>340</v>
      </c>
      <c r="G83" s="15">
        <f>'[1]22'!H85</f>
        <v>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'[1]22'!B86</f>
        <v>265</v>
      </c>
      <c r="C84" s="16">
        <f>'[1]22'!C86</f>
        <v>0</v>
      </c>
      <c r="D84" s="16">
        <f>'[1]22'!D86</f>
        <v>75</v>
      </c>
      <c r="E84" s="16">
        <f>'[1]22'!E86</f>
        <v>0</v>
      </c>
      <c r="F84" s="15">
        <f t="shared" si="17"/>
        <v>340</v>
      </c>
      <c r="G84" s="15">
        <f>'[1]22'!H86</f>
        <v>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'[1]22'!B87</f>
        <v>265</v>
      </c>
      <c r="C85" s="16">
        <f>'[1]22'!C87</f>
        <v>0</v>
      </c>
      <c r="D85" s="16">
        <f>'[1]22'!D87</f>
        <v>75</v>
      </c>
      <c r="E85" s="16">
        <f>'[1]22'!E87</f>
        <v>0</v>
      </c>
      <c r="F85" s="15">
        <f t="shared" si="17"/>
        <v>340</v>
      </c>
      <c r="G85" s="15">
        <f>'[1]22'!H87</f>
        <v>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'[1]22'!B88</f>
        <v>265</v>
      </c>
      <c r="C86" s="16">
        <f>'[1]22'!C88</f>
        <v>0</v>
      </c>
      <c r="D86" s="16">
        <f>'[1]22'!D88</f>
        <v>75</v>
      </c>
      <c r="E86" s="16">
        <f>'[1]22'!E88</f>
        <v>0</v>
      </c>
      <c r="F86" s="15">
        <f t="shared" si="17"/>
        <v>340</v>
      </c>
      <c r="G86" s="15">
        <f>'[1]22'!H88</f>
        <v>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'[1]22'!B89</f>
        <v>265</v>
      </c>
      <c r="C87" s="16">
        <f>'[1]22'!C89</f>
        <v>0</v>
      </c>
      <c r="D87" s="16">
        <f>'[1]22'!D89</f>
        <v>75</v>
      </c>
      <c r="E87" s="16">
        <f>'[1]22'!E89</f>
        <v>0</v>
      </c>
      <c r="F87" s="15">
        <f t="shared" si="17"/>
        <v>340</v>
      </c>
      <c r="G87" s="15">
        <f>'[1]22'!H89</f>
        <v>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'[1]22'!B90</f>
        <v>265</v>
      </c>
      <c r="C88" s="16">
        <f>'[1]22'!C90</f>
        <v>0</v>
      </c>
      <c r="D88" s="16">
        <f>'[1]22'!D90</f>
        <v>75</v>
      </c>
      <c r="E88" s="16">
        <f>'[1]22'!E90</f>
        <v>0</v>
      </c>
      <c r="F88" s="15">
        <f t="shared" si="17"/>
        <v>340</v>
      </c>
      <c r="G88" s="15">
        <f>'[1]22'!H90</f>
        <v>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'[1]22'!B91</f>
        <v>265</v>
      </c>
      <c r="C89" s="16">
        <f>'[1]22'!C91</f>
        <v>0</v>
      </c>
      <c r="D89" s="16">
        <f>'[1]22'!D91</f>
        <v>75</v>
      </c>
      <c r="E89" s="16">
        <f>'[1]22'!E91</f>
        <v>0</v>
      </c>
      <c r="F89" s="15">
        <f t="shared" si="17"/>
        <v>340</v>
      </c>
      <c r="G89" s="15">
        <f>'[1]22'!H91</f>
        <v>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'[1]22'!B92</f>
        <v>265</v>
      </c>
      <c r="C90" s="16">
        <f>'[1]22'!C92</f>
        <v>0</v>
      </c>
      <c r="D90" s="16">
        <f>'[1]22'!D92</f>
        <v>75</v>
      </c>
      <c r="E90" s="16">
        <f>'[1]22'!E92</f>
        <v>0</v>
      </c>
      <c r="F90" s="15">
        <f t="shared" si="17"/>
        <v>340</v>
      </c>
      <c r="G90" s="15">
        <f>'[1]22'!H92</f>
        <v>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'[1]22'!B93</f>
        <v>265</v>
      </c>
      <c r="C91" s="16">
        <f>'[1]22'!C93</f>
        <v>0</v>
      </c>
      <c r="D91" s="16">
        <f>'[1]22'!D93</f>
        <v>75</v>
      </c>
      <c r="E91" s="16">
        <f>'[1]22'!E93</f>
        <v>0</v>
      </c>
      <c r="F91" s="15">
        <f t="shared" si="17"/>
        <v>340</v>
      </c>
      <c r="G91" s="15">
        <f>'[1]22'!H93</f>
        <v>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'[1]22'!B94</f>
        <v>265</v>
      </c>
      <c r="C92" s="16">
        <f>'[1]22'!C94</f>
        <v>0</v>
      </c>
      <c r="D92" s="16">
        <f>'[1]22'!D94</f>
        <v>75</v>
      </c>
      <c r="E92" s="16">
        <f>'[1]22'!E94</f>
        <v>0</v>
      </c>
      <c r="F92" s="15">
        <f t="shared" si="17"/>
        <v>340</v>
      </c>
      <c r="G92" s="15">
        <f>'[1]22'!H94</f>
        <v>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'[1]22'!B95</f>
        <v>265</v>
      </c>
      <c r="C93" s="16">
        <f>'[1]22'!C95</f>
        <v>0</v>
      </c>
      <c r="D93" s="16">
        <f>'[1]22'!D95</f>
        <v>75</v>
      </c>
      <c r="E93" s="16">
        <f>'[1]22'!E95</f>
        <v>0</v>
      </c>
      <c r="F93" s="15">
        <f t="shared" si="17"/>
        <v>340</v>
      </c>
      <c r="G93" s="15">
        <f>'[1]22'!H95</f>
        <v>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'[1]22'!B96</f>
        <v>265</v>
      </c>
      <c r="C94" s="16">
        <f>'[1]22'!C96</f>
        <v>0</v>
      </c>
      <c r="D94" s="16">
        <f>'[1]22'!D96</f>
        <v>75</v>
      </c>
      <c r="E94" s="16">
        <f>'[1]22'!E96</f>
        <v>0</v>
      </c>
      <c r="F94" s="15">
        <f t="shared" si="17"/>
        <v>340</v>
      </c>
      <c r="G94" s="15">
        <f>'[1]22'!H96</f>
        <v>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'[1]22'!B97</f>
        <v>265</v>
      </c>
      <c r="C95" s="16">
        <f>'[1]22'!C97</f>
        <v>0</v>
      </c>
      <c r="D95" s="16">
        <f>'[1]22'!D97</f>
        <v>75</v>
      </c>
      <c r="E95" s="16">
        <f>'[1]22'!E97</f>
        <v>0</v>
      </c>
      <c r="F95" s="15">
        <f t="shared" si="17"/>
        <v>340</v>
      </c>
      <c r="G95" s="15">
        <f>'[1]22'!H97</f>
        <v>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'[1]22'!B98</f>
        <v>265</v>
      </c>
      <c r="C96" s="16">
        <f>'[1]22'!C98</f>
        <v>0</v>
      </c>
      <c r="D96" s="16">
        <f>'[1]22'!D98</f>
        <v>75</v>
      </c>
      <c r="E96" s="16">
        <f>'[1]22'!E98</f>
        <v>0</v>
      </c>
      <c r="F96" s="15">
        <f t="shared" si="17"/>
        <v>340</v>
      </c>
      <c r="G96" s="15">
        <f>'[1]22'!H98</f>
        <v>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'[1]22'!B99</f>
        <v>265</v>
      </c>
      <c r="C97" s="16">
        <f>'[1]22'!C99</f>
        <v>0</v>
      </c>
      <c r="D97" s="16">
        <f>'[1]22'!D99</f>
        <v>75</v>
      </c>
      <c r="E97" s="16">
        <f>'[1]22'!E99</f>
        <v>0</v>
      </c>
      <c r="F97" s="15">
        <f t="shared" si="17"/>
        <v>340</v>
      </c>
      <c r="G97" s="15">
        <f>'[1]22'!H99</f>
        <v>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'[1]22'!B100</f>
        <v>265</v>
      </c>
      <c r="C98" s="16">
        <f>'[1]22'!C100</f>
        <v>0</v>
      </c>
      <c r="D98" s="16">
        <f>'[1]22'!D100</f>
        <v>75</v>
      </c>
      <c r="E98" s="16">
        <f>'[1]22'!E100</f>
        <v>0</v>
      </c>
      <c r="F98" s="15">
        <f t="shared" si="17"/>
        <v>340</v>
      </c>
      <c r="G98" s="15">
        <f>'[1]22'!H100</f>
        <v>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6.2649999999999997</v>
      </c>
      <c r="C99" s="15">
        <f t="shared" si="18"/>
        <v>9.5000000000000001E-2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9.5000000000000001E-2</v>
      </c>
      <c r="I99" s="15">
        <f t="shared" si="18"/>
        <v>0</v>
      </c>
      <c r="J99" s="15">
        <f t="shared" si="18"/>
        <v>0</v>
      </c>
      <c r="K99" s="15">
        <f t="shared" si="18"/>
        <v>9.5000000000000001E-2</v>
      </c>
      <c r="L99" s="15">
        <f t="shared" si="18"/>
        <v>2.4E-2</v>
      </c>
      <c r="M99" s="15">
        <f t="shared" si="18"/>
        <v>0</v>
      </c>
      <c r="N99" s="15">
        <f t="shared" si="18"/>
        <v>9.5000000000000001E-2</v>
      </c>
      <c r="O99" s="15">
        <f t="shared" si="18"/>
        <v>0</v>
      </c>
      <c r="P99" s="15">
        <f t="shared" si="18"/>
        <v>0</v>
      </c>
      <c r="Q99" s="15">
        <f t="shared" si="18"/>
        <v>9.5000000000000001E-2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6" workbookViewId="0">
      <selection activeCell="R3" sqref="R3:R51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45313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'[2]22'!B5</f>
        <v>0</v>
      </c>
      <c r="C3" s="196">
        <f>'[2]22'!C5</f>
        <v>60</v>
      </c>
      <c r="D3" s="196">
        <f>'[2]22'!D5</f>
        <v>0</v>
      </c>
      <c r="E3" s="196">
        <f>'[2]22'!E5</f>
        <v>0</v>
      </c>
      <c r="F3" s="15">
        <f>SUM(B3:E3)</f>
        <v>60</v>
      </c>
      <c r="G3" s="195">
        <f>'[2]22'!H5</f>
        <v>0</v>
      </c>
      <c r="H3" s="196">
        <f>'[2]22'!I5</f>
        <v>0</v>
      </c>
      <c r="I3" s="196">
        <f>'[2]22'!J5</f>
        <v>0</v>
      </c>
      <c r="J3" s="196">
        <f>'[2]22'!K5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5">
        <f>'[2]22'!B6</f>
        <v>0</v>
      </c>
      <c r="C4" s="196">
        <f>'[2]22'!C6</f>
        <v>60</v>
      </c>
      <c r="D4" s="196">
        <f>'[2]22'!D6</f>
        <v>0</v>
      </c>
      <c r="E4" s="196">
        <f>'[2]22'!E6</f>
        <v>0</v>
      </c>
      <c r="F4" s="15">
        <f>SUM(B4:E4)</f>
        <v>60</v>
      </c>
      <c r="G4" s="195">
        <f>'[2]22'!H6</f>
        <v>0</v>
      </c>
      <c r="H4" s="196">
        <f>'[2]22'!I6</f>
        <v>0</v>
      </c>
      <c r="I4" s="196">
        <f>'[2]22'!J6</f>
        <v>0</v>
      </c>
      <c r="J4" s="196">
        <f>'[2]22'!K6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5">
        <f>'[2]22'!B7</f>
        <v>0</v>
      </c>
      <c r="C5" s="196">
        <f>'[2]22'!C7</f>
        <v>60</v>
      </c>
      <c r="D5" s="196">
        <f>'[2]22'!D7</f>
        <v>0</v>
      </c>
      <c r="E5" s="196">
        <f>'[2]22'!E7</f>
        <v>0</v>
      </c>
      <c r="F5" s="15">
        <f t="shared" ref="F5:F68" si="6">SUM(B5:E5)</f>
        <v>60</v>
      </c>
      <c r="G5" s="195">
        <f>'[2]22'!H7</f>
        <v>0</v>
      </c>
      <c r="H5" s="196">
        <f>'[2]22'!I7</f>
        <v>0</v>
      </c>
      <c r="I5" s="196">
        <f>'[2]22'!J7</f>
        <v>0</v>
      </c>
      <c r="J5" s="196">
        <f>'[2]22'!K7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5">
        <f>'[2]22'!B8</f>
        <v>0</v>
      </c>
      <c r="C6" s="196">
        <f>'[2]22'!C8</f>
        <v>60</v>
      </c>
      <c r="D6" s="196">
        <f>'[2]22'!D8</f>
        <v>0</v>
      </c>
      <c r="E6" s="196">
        <f>'[2]22'!E8</f>
        <v>0</v>
      </c>
      <c r="F6" s="15">
        <f t="shared" si="6"/>
        <v>60</v>
      </c>
      <c r="G6" s="195">
        <f>'[2]22'!H8</f>
        <v>0</v>
      </c>
      <c r="H6" s="196">
        <f>'[2]22'!I8</f>
        <v>0</v>
      </c>
      <c r="I6" s="196">
        <f>'[2]22'!J8</f>
        <v>0</v>
      </c>
      <c r="J6" s="196">
        <f>'[2]22'!K8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5">
        <f>'[2]22'!B9</f>
        <v>0</v>
      </c>
      <c r="C7" s="196">
        <f>'[2]22'!C9</f>
        <v>60</v>
      </c>
      <c r="D7" s="196">
        <f>'[2]22'!D9</f>
        <v>0</v>
      </c>
      <c r="E7" s="196">
        <f>'[2]22'!E9</f>
        <v>0</v>
      </c>
      <c r="F7" s="15">
        <f t="shared" si="6"/>
        <v>60</v>
      </c>
      <c r="G7" s="195">
        <f>'[2]22'!H9</f>
        <v>0</v>
      </c>
      <c r="H7" s="196">
        <f>'[2]22'!I9</f>
        <v>0</v>
      </c>
      <c r="I7" s="196">
        <f>'[2]22'!J9</f>
        <v>0</v>
      </c>
      <c r="J7" s="196">
        <f>'[2]22'!K9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5">
        <f>'[2]22'!B10</f>
        <v>0</v>
      </c>
      <c r="C8" s="196">
        <f>'[2]22'!C10</f>
        <v>60</v>
      </c>
      <c r="D8" s="196">
        <f>'[2]22'!D10</f>
        <v>0</v>
      </c>
      <c r="E8" s="196">
        <f>'[2]22'!E10</f>
        <v>0</v>
      </c>
      <c r="F8" s="15">
        <f t="shared" si="6"/>
        <v>60</v>
      </c>
      <c r="G8" s="195">
        <f>'[2]22'!H10</f>
        <v>0</v>
      </c>
      <c r="H8" s="196">
        <f>'[2]22'!I10</f>
        <v>0</v>
      </c>
      <c r="I8" s="196">
        <f>'[2]22'!J10</f>
        <v>0</v>
      </c>
      <c r="J8" s="196">
        <f>'[2]22'!K10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5">
        <f>'[2]22'!B11</f>
        <v>0</v>
      </c>
      <c r="C9" s="196">
        <f>'[2]22'!C11</f>
        <v>60</v>
      </c>
      <c r="D9" s="196">
        <f>'[2]22'!D11</f>
        <v>0</v>
      </c>
      <c r="E9" s="196">
        <f>'[2]22'!E11</f>
        <v>0</v>
      </c>
      <c r="F9" s="15">
        <f t="shared" si="6"/>
        <v>60</v>
      </c>
      <c r="G9" s="195">
        <f>'[2]22'!H11</f>
        <v>0</v>
      </c>
      <c r="H9" s="196">
        <f>'[2]22'!I11</f>
        <v>0</v>
      </c>
      <c r="I9" s="196">
        <f>'[2]22'!J11</f>
        <v>0</v>
      </c>
      <c r="J9" s="196">
        <f>'[2]22'!K11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5">
        <f>'[2]22'!B12</f>
        <v>0</v>
      </c>
      <c r="C10" s="196">
        <f>'[2]22'!C12</f>
        <v>60</v>
      </c>
      <c r="D10" s="196">
        <f>'[2]22'!D12</f>
        <v>0</v>
      </c>
      <c r="E10" s="196">
        <f>'[2]22'!E12</f>
        <v>0</v>
      </c>
      <c r="F10" s="15">
        <f t="shared" si="6"/>
        <v>60</v>
      </c>
      <c r="G10" s="195">
        <f>'[2]22'!H12</f>
        <v>0</v>
      </c>
      <c r="H10" s="196">
        <f>'[2]22'!I12</f>
        <v>0</v>
      </c>
      <c r="I10" s="196">
        <f>'[2]22'!J12</f>
        <v>0</v>
      </c>
      <c r="J10" s="196">
        <f>'[2]22'!K12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5">
        <f>'[2]22'!B13</f>
        <v>0</v>
      </c>
      <c r="C11" s="196">
        <f>'[2]22'!C13</f>
        <v>60</v>
      </c>
      <c r="D11" s="196">
        <f>'[2]22'!D13</f>
        <v>0</v>
      </c>
      <c r="E11" s="196">
        <f>'[2]22'!E13</f>
        <v>0</v>
      </c>
      <c r="F11" s="15">
        <f t="shared" si="6"/>
        <v>60</v>
      </c>
      <c r="G11" s="195">
        <f>'[2]22'!H13</f>
        <v>0</v>
      </c>
      <c r="H11" s="196">
        <f>'[2]22'!I13</f>
        <v>0</v>
      </c>
      <c r="I11" s="196">
        <f>'[2]22'!J13</f>
        <v>0</v>
      </c>
      <c r="J11" s="196">
        <f>'[2]22'!K13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5">
        <f>'[2]22'!B14</f>
        <v>0</v>
      </c>
      <c r="C12" s="196">
        <f>'[2]22'!C14</f>
        <v>60</v>
      </c>
      <c r="D12" s="196">
        <f>'[2]22'!D14</f>
        <v>0</v>
      </c>
      <c r="E12" s="196">
        <f>'[2]22'!E14</f>
        <v>0</v>
      </c>
      <c r="F12" s="15">
        <f t="shared" si="6"/>
        <v>60</v>
      </c>
      <c r="G12" s="195">
        <f>'[2]22'!H14</f>
        <v>0</v>
      </c>
      <c r="H12" s="196">
        <f>'[2]22'!I14</f>
        <v>0</v>
      </c>
      <c r="I12" s="196">
        <f>'[2]22'!J14</f>
        <v>0</v>
      </c>
      <c r="J12" s="196">
        <f>'[2]22'!K14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5">
        <f>'[2]22'!B15</f>
        <v>0</v>
      </c>
      <c r="C13" s="196">
        <f>'[2]22'!C15</f>
        <v>60</v>
      </c>
      <c r="D13" s="196">
        <f>'[2]22'!D15</f>
        <v>0</v>
      </c>
      <c r="E13" s="196">
        <f>'[2]22'!E15</f>
        <v>0</v>
      </c>
      <c r="F13" s="15">
        <f t="shared" si="6"/>
        <v>60</v>
      </c>
      <c r="G13" s="195">
        <f>'[2]22'!H15</f>
        <v>0</v>
      </c>
      <c r="H13" s="196">
        <f>'[2]22'!I15</f>
        <v>0</v>
      </c>
      <c r="I13" s="196">
        <f>'[2]22'!J15</f>
        <v>0</v>
      </c>
      <c r="J13" s="196">
        <f>'[2]22'!K15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5">
        <f>'[2]22'!B16</f>
        <v>0</v>
      </c>
      <c r="C14" s="196">
        <f>'[2]22'!C16</f>
        <v>60</v>
      </c>
      <c r="D14" s="196">
        <f>'[2]22'!D16</f>
        <v>0</v>
      </c>
      <c r="E14" s="196">
        <f>'[2]22'!E16</f>
        <v>0</v>
      </c>
      <c r="F14" s="15">
        <f t="shared" si="6"/>
        <v>60</v>
      </c>
      <c r="G14" s="195">
        <f>'[2]22'!H16</f>
        <v>0</v>
      </c>
      <c r="H14" s="196">
        <f>'[2]22'!I16</f>
        <v>0</v>
      </c>
      <c r="I14" s="196">
        <f>'[2]22'!J16</f>
        <v>0</v>
      </c>
      <c r="J14" s="196">
        <f>'[2]22'!K16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5">
        <f>'[2]22'!B17</f>
        <v>0</v>
      </c>
      <c r="C15" s="196">
        <f>'[2]22'!C17</f>
        <v>60</v>
      </c>
      <c r="D15" s="196">
        <f>'[2]22'!D17</f>
        <v>0</v>
      </c>
      <c r="E15" s="196">
        <f>'[2]22'!E17</f>
        <v>0</v>
      </c>
      <c r="F15" s="15">
        <f t="shared" si="6"/>
        <v>60</v>
      </c>
      <c r="G15" s="195">
        <f>'[2]22'!H17</f>
        <v>0</v>
      </c>
      <c r="H15" s="196">
        <f>'[2]22'!I17</f>
        <v>0</v>
      </c>
      <c r="I15" s="196">
        <f>'[2]22'!J17</f>
        <v>0</v>
      </c>
      <c r="J15" s="196">
        <f>'[2]22'!K17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5">
        <f>'[2]22'!B18</f>
        <v>0</v>
      </c>
      <c r="C16" s="196">
        <f>'[2]22'!C18</f>
        <v>60</v>
      </c>
      <c r="D16" s="196">
        <f>'[2]22'!D18</f>
        <v>0</v>
      </c>
      <c r="E16" s="196">
        <f>'[2]22'!E18</f>
        <v>0</v>
      </c>
      <c r="F16" s="15">
        <f t="shared" si="6"/>
        <v>60</v>
      </c>
      <c r="G16" s="195">
        <f>'[2]22'!H18</f>
        <v>0</v>
      </c>
      <c r="H16" s="196">
        <f>'[2]22'!I18</f>
        <v>0</v>
      </c>
      <c r="I16" s="196">
        <f>'[2]22'!J18</f>
        <v>0</v>
      </c>
      <c r="J16" s="196">
        <f>'[2]22'!K18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5">
        <f>'[2]22'!B19</f>
        <v>0</v>
      </c>
      <c r="C17" s="196">
        <f>'[2]22'!C19</f>
        <v>60</v>
      </c>
      <c r="D17" s="196">
        <f>'[2]22'!D19</f>
        <v>0</v>
      </c>
      <c r="E17" s="196">
        <f>'[2]22'!E19</f>
        <v>0</v>
      </c>
      <c r="F17" s="15">
        <f t="shared" si="6"/>
        <v>60</v>
      </c>
      <c r="G17" s="195">
        <f>'[2]22'!H19</f>
        <v>0</v>
      </c>
      <c r="H17" s="196">
        <f>'[2]22'!I19</f>
        <v>0</v>
      </c>
      <c r="I17" s="196">
        <f>'[2]22'!J19</f>
        <v>0</v>
      </c>
      <c r="J17" s="196">
        <f>'[2]22'!K19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5">
        <f>'[2]22'!B20</f>
        <v>0</v>
      </c>
      <c r="C18" s="196">
        <f>'[2]22'!C20</f>
        <v>60</v>
      </c>
      <c r="D18" s="196">
        <f>'[2]22'!D20</f>
        <v>0</v>
      </c>
      <c r="E18" s="196">
        <f>'[2]22'!E20</f>
        <v>0</v>
      </c>
      <c r="F18" s="15">
        <f t="shared" si="6"/>
        <v>60</v>
      </c>
      <c r="G18" s="195">
        <f>'[2]22'!H20</f>
        <v>0</v>
      </c>
      <c r="H18" s="196">
        <f>'[2]22'!I20</f>
        <v>0</v>
      </c>
      <c r="I18" s="196">
        <f>'[2]22'!J20</f>
        <v>0</v>
      </c>
      <c r="J18" s="196">
        <f>'[2]22'!K20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5">
        <f>'[2]22'!B21</f>
        <v>0</v>
      </c>
      <c r="C19" s="196">
        <f>'[2]22'!C21</f>
        <v>60</v>
      </c>
      <c r="D19" s="196">
        <f>'[2]22'!D21</f>
        <v>0</v>
      </c>
      <c r="E19" s="196">
        <f>'[2]22'!E21</f>
        <v>0</v>
      </c>
      <c r="F19" s="15">
        <f t="shared" si="6"/>
        <v>60</v>
      </c>
      <c r="G19" s="195">
        <f>'[2]22'!H21</f>
        <v>0</v>
      </c>
      <c r="H19" s="196">
        <f>'[2]22'!I21</f>
        <v>0</v>
      </c>
      <c r="I19" s="196">
        <f>'[2]22'!J21</f>
        <v>0</v>
      </c>
      <c r="J19" s="196">
        <f>'[2]22'!K21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5">
        <f>'[2]22'!B22</f>
        <v>0</v>
      </c>
      <c r="C20" s="196">
        <f>'[2]22'!C22</f>
        <v>60</v>
      </c>
      <c r="D20" s="196">
        <f>'[2]22'!D22</f>
        <v>0</v>
      </c>
      <c r="E20" s="196">
        <f>'[2]22'!E22</f>
        <v>0</v>
      </c>
      <c r="F20" s="15">
        <f t="shared" si="6"/>
        <v>60</v>
      </c>
      <c r="G20" s="195">
        <f>'[2]22'!H22</f>
        <v>0</v>
      </c>
      <c r="H20" s="196">
        <f>'[2]22'!I22</f>
        <v>0</v>
      </c>
      <c r="I20" s="196">
        <f>'[2]22'!J22</f>
        <v>0</v>
      </c>
      <c r="J20" s="196">
        <f>'[2]22'!K22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5">
        <f>'[2]22'!B23</f>
        <v>0</v>
      </c>
      <c r="C21" s="196">
        <f>'[2]22'!C23</f>
        <v>60</v>
      </c>
      <c r="D21" s="196">
        <f>'[2]22'!D23</f>
        <v>0</v>
      </c>
      <c r="E21" s="196">
        <f>'[2]22'!E23</f>
        <v>0</v>
      </c>
      <c r="F21" s="15">
        <f t="shared" si="6"/>
        <v>60</v>
      </c>
      <c r="G21" s="195">
        <f>'[2]22'!H23</f>
        <v>0</v>
      </c>
      <c r="H21" s="196">
        <f>'[2]22'!I23</f>
        <v>0</v>
      </c>
      <c r="I21" s="196">
        <f>'[2]22'!J23</f>
        <v>0</v>
      </c>
      <c r="J21" s="196">
        <f>'[2]22'!K23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5">
        <f>'[2]22'!B24</f>
        <v>0</v>
      </c>
      <c r="C22" s="196">
        <f>'[2]22'!C24</f>
        <v>60</v>
      </c>
      <c r="D22" s="196">
        <f>'[2]22'!D24</f>
        <v>0</v>
      </c>
      <c r="E22" s="196">
        <f>'[2]22'!E24</f>
        <v>0</v>
      </c>
      <c r="F22" s="15">
        <f t="shared" si="6"/>
        <v>60</v>
      </c>
      <c r="G22" s="195">
        <f>'[2]22'!H24</f>
        <v>0</v>
      </c>
      <c r="H22" s="196">
        <f>'[2]22'!I24</f>
        <v>0</v>
      </c>
      <c r="I22" s="196">
        <f>'[2]22'!J24</f>
        <v>0</v>
      </c>
      <c r="J22" s="196">
        <f>'[2]22'!K24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5">
        <f>'[2]22'!B25</f>
        <v>0</v>
      </c>
      <c r="C23" s="196">
        <f>'[2]22'!C25</f>
        <v>60</v>
      </c>
      <c r="D23" s="196">
        <f>'[2]22'!D25</f>
        <v>0</v>
      </c>
      <c r="E23" s="196">
        <f>'[2]22'!E25</f>
        <v>0</v>
      </c>
      <c r="F23" s="15">
        <f t="shared" si="6"/>
        <v>60</v>
      </c>
      <c r="G23" s="195">
        <f>'[2]22'!H25</f>
        <v>0</v>
      </c>
      <c r="H23" s="196">
        <f>'[2]22'!I25</f>
        <v>0</v>
      </c>
      <c r="I23" s="196">
        <f>'[2]22'!J25</f>
        <v>0</v>
      </c>
      <c r="J23" s="196">
        <f>'[2]22'!K25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5">
        <f>'[2]22'!B26</f>
        <v>0</v>
      </c>
      <c r="C24" s="196">
        <f>'[2]22'!C26</f>
        <v>60</v>
      </c>
      <c r="D24" s="196">
        <f>'[2]22'!D26</f>
        <v>0</v>
      </c>
      <c r="E24" s="196">
        <f>'[2]22'!E26</f>
        <v>0</v>
      </c>
      <c r="F24" s="15">
        <f t="shared" si="6"/>
        <v>60</v>
      </c>
      <c r="G24" s="195">
        <f>'[2]22'!H26</f>
        <v>0</v>
      </c>
      <c r="H24" s="196">
        <f>'[2]22'!I26</f>
        <v>0</v>
      </c>
      <c r="I24" s="196">
        <f>'[2]22'!J26</f>
        <v>0</v>
      </c>
      <c r="J24" s="196">
        <f>'[2]22'!K26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5">
        <f>'[2]22'!B27</f>
        <v>0</v>
      </c>
      <c r="C25" s="196">
        <f>'[2]22'!C27</f>
        <v>60</v>
      </c>
      <c r="D25" s="196">
        <f>'[2]22'!D27</f>
        <v>0</v>
      </c>
      <c r="E25" s="196">
        <f>'[2]22'!E27</f>
        <v>0</v>
      </c>
      <c r="F25" s="15">
        <f t="shared" si="6"/>
        <v>60</v>
      </c>
      <c r="G25" s="195">
        <f>'[2]22'!H27</f>
        <v>0</v>
      </c>
      <c r="H25" s="196">
        <f>'[2]22'!I27</f>
        <v>0</v>
      </c>
      <c r="I25" s="196">
        <f>'[2]22'!J27</f>
        <v>0</v>
      </c>
      <c r="J25" s="196">
        <f>'[2]22'!K27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5">
        <f>'[2]22'!B28</f>
        <v>0</v>
      </c>
      <c r="C26" s="196">
        <f>'[2]22'!C28</f>
        <v>60</v>
      </c>
      <c r="D26" s="196">
        <f>'[2]22'!D28</f>
        <v>0</v>
      </c>
      <c r="E26" s="196">
        <f>'[2]22'!E28</f>
        <v>0</v>
      </c>
      <c r="F26" s="15">
        <f t="shared" si="6"/>
        <v>60</v>
      </c>
      <c r="G26" s="195">
        <f>'[2]22'!H28</f>
        <v>0</v>
      </c>
      <c r="H26" s="196">
        <f>'[2]22'!I28</f>
        <v>0</v>
      </c>
      <c r="I26" s="196">
        <f>'[2]22'!J28</f>
        <v>0</v>
      </c>
      <c r="J26" s="196">
        <f>'[2]22'!K28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5">
        <f>'[2]22'!B29</f>
        <v>0</v>
      </c>
      <c r="C27" s="196">
        <f>'[2]22'!C29</f>
        <v>60</v>
      </c>
      <c r="D27" s="196">
        <f>'[2]22'!D29</f>
        <v>0</v>
      </c>
      <c r="E27" s="196">
        <f>'[2]22'!E29</f>
        <v>0</v>
      </c>
      <c r="F27" s="15">
        <f t="shared" si="6"/>
        <v>60</v>
      </c>
      <c r="G27" s="195">
        <f>'[2]22'!H29</f>
        <v>0</v>
      </c>
      <c r="H27" s="196">
        <f>'[2]22'!I29</f>
        <v>0</v>
      </c>
      <c r="I27" s="196">
        <f>'[2]22'!J29</f>
        <v>0</v>
      </c>
      <c r="J27" s="196">
        <f>'[2]22'!K29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5">
        <f>'[2]22'!B30</f>
        <v>0</v>
      </c>
      <c r="C28" s="196">
        <f>'[2]22'!C30</f>
        <v>60</v>
      </c>
      <c r="D28" s="196">
        <f>'[2]22'!D30</f>
        <v>0</v>
      </c>
      <c r="E28" s="196">
        <f>'[2]22'!E30</f>
        <v>0</v>
      </c>
      <c r="F28" s="15">
        <f t="shared" si="6"/>
        <v>60</v>
      </c>
      <c r="G28" s="195">
        <f>'[2]22'!H30</f>
        <v>0</v>
      </c>
      <c r="H28" s="196">
        <f>'[2]22'!I30</f>
        <v>0</v>
      </c>
      <c r="I28" s="196">
        <f>'[2]22'!J30</f>
        <v>0</v>
      </c>
      <c r="J28" s="196">
        <f>'[2]22'!K30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5">
        <f>'[2]22'!B31</f>
        <v>0</v>
      </c>
      <c r="C29" s="196">
        <f>'[2]22'!C31</f>
        <v>60</v>
      </c>
      <c r="D29" s="196">
        <f>'[2]22'!D31</f>
        <v>0</v>
      </c>
      <c r="E29" s="196">
        <f>'[2]22'!E31</f>
        <v>0</v>
      </c>
      <c r="F29" s="15">
        <f t="shared" si="6"/>
        <v>60</v>
      </c>
      <c r="G29" s="195">
        <f>'[2]22'!H31</f>
        <v>0</v>
      </c>
      <c r="H29" s="196">
        <f>'[2]22'!I31</f>
        <v>0</v>
      </c>
      <c r="I29" s="196">
        <f>'[2]22'!J31</f>
        <v>0</v>
      </c>
      <c r="J29" s="196">
        <f>'[2]22'!K31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5">
        <f>'[2]22'!B32</f>
        <v>0</v>
      </c>
      <c r="C30" s="196">
        <f>'[2]22'!C32</f>
        <v>60</v>
      </c>
      <c r="D30" s="196">
        <f>'[2]22'!D32</f>
        <v>0</v>
      </c>
      <c r="E30" s="196">
        <f>'[2]22'!E32</f>
        <v>0</v>
      </c>
      <c r="F30" s="15">
        <f t="shared" si="6"/>
        <v>60</v>
      </c>
      <c r="G30" s="195">
        <f>'[2]22'!H32</f>
        <v>0</v>
      </c>
      <c r="H30" s="196">
        <f>'[2]22'!I32</f>
        <v>0</v>
      </c>
      <c r="I30" s="196">
        <f>'[2]22'!J32</f>
        <v>0</v>
      </c>
      <c r="J30" s="196">
        <f>'[2]22'!K32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5">
        <f>'[2]22'!B33</f>
        <v>0</v>
      </c>
      <c r="C31" s="196">
        <f>'[2]22'!C33</f>
        <v>60</v>
      </c>
      <c r="D31" s="196">
        <f>'[2]22'!D33</f>
        <v>0</v>
      </c>
      <c r="E31" s="196">
        <f>'[2]22'!E33</f>
        <v>0</v>
      </c>
      <c r="F31" s="15">
        <f t="shared" si="6"/>
        <v>60</v>
      </c>
      <c r="G31" s="195">
        <f>'[2]22'!H33</f>
        <v>0</v>
      </c>
      <c r="H31" s="196">
        <f>'[2]22'!I33</f>
        <v>0</v>
      </c>
      <c r="I31" s="196">
        <f>'[2]22'!J33</f>
        <v>0</v>
      </c>
      <c r="J31" s="196">
        <f>'[2]22'!K33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5">
        <f>'[2]22'!B34</f>
        <v>0</v>
      </c>
      <c r="C32" s="196">
        <f>'[2]22'!C34</f>
        <v>60</v>
      </c>
      <c r="D32" s="196">
        <f>'[2]22'!D34</f>
        <v>0</v>
      </c>
      <c r="E32" s="196">
        <f>'[2]22'!E34</f>
        <v>0</v>
      </c>
      <c r="F32" s="15">
        <f t="shared" si="6"/>
        <v>60</v>
      </c>
      <c r="G32" s="195">
        <f>'[2]22'!H34</f>
        <v>0</v>
      </c>
      <c r="H32" s="196">
        <f>'[2]22'!I34</f>
        <v>0</v>
      </c>
      <c r="I32" s="196">
        <f>'[2]22'!J34</f>
        <v>0</v>
      </c>
      <c r="J32" s="196">
        <f>'[2]22'!K34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5">
        <f>'[2]22'!B35</f>
        <v>0</v>
      </c>
      <c r="C33" s="196">
        <f>'[2]22'!C35</f>
        <v>60</v>
      </c>
      <c r="D33" s="196">
        <f>'[2]22'!D35</f>
        <v>0</v>
      </c>
      <c r="E33" s="196">
        <f>'[2]22'!E35</f>
        <v>0</v>
      </c>
      <c r="F33" s="15">
        <f t="shared" si="6"/>
        <v>60</v>
      </c>
      <c r="G33" s="195">
        <f>'[2]22'!H35</f>
        <v>0</v>
      </c>
      <c r="H33" s="196">
        <f>'[2]22'!I35</f>
        <v>0</v>
      </c>
      <c r="I33" s="196">
        <f>'[2]22'!J35</f>
        <v>0</v>
      </c>
      <c r="J33" s="196">
        <f>'[2]22'!K35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5">
        <f>'[2]22'!B36</f>
        <v>0</v>
      </c>
      <c r="C34" s="196">
        <f>'[2]22'!C36</f>
        <v>60</v>
      </c>
      <c r="D34" s="196">
        <f>'[2]22'!D36</f>
        <v>0</v>
      </c>
      <c r="E34" s="196">
        <f>'[2]22'!E36</f>
        <v>0</v>
      </c>
      <c r="F34" s="15">
        <f t="shared" si="6"/>
        <v>60</v>
      </c>
      <c r="G34" s="195">
        <f>'[2]22'!H36</f>
        <v>0</v>
      </c>
      <c r="H34" s="196">
        <f>'[2]22'!I36</f>
        <v>0</v>
      </c>
      <c r="I34" s="196">
        <f>'[2]22'!J36</f>
        <v>0</v>
      </c>
      <c r="J34" s="196">
        <f>'[2]22'!K36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5">
        <f>'[2]22'!B37</f>
        <v>0</v>
      </c>
      <c r="C35" s="196">
        <f>'[2]22'!C37</f>
        <v>60</v>
      </c>
      <c r="D35" s="196">
        <f>'[2]22'!D37</f>
        <v>0</v>
      </c>
      <c r="E35" s="196">
        <f>'[2]22'!E37</f>
        <v>0</v>
      </c>
      <c r="F35" s="15">
        <f t="shared" si="6"/>
        <v>60</v>
      </c>
      <c r="G35" s="195">
        <f>'[2]22'!H37</f>
        <v>0</v>
      </c>
      <c r="H35" s="196">
        <f>'[2]22'!I37</f>
        <v>0</v>
      </c>
      <c r="I35" s="196">
        <f>'[2]22'!J37</f>
        <v>0</v>
      </c>
      <c r="J35" s="196">
        <f>'[2]22'!K37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5">
        <f>'[2]22'!B38</f>
        <v>0</v>
      </c>
      <c r="C36" s="196">
        <f>'[2]22'!C38</f>
        <v>60</v>
      </c>
      <c r="D36" s="196">
        <f>'[2]22'!D38</f>
        <v>0</v>
      </c>
      <c r="E36" s="196">
        <f>'[2]22'!E38</f>
        <v>0</v>
      </c>
      <c r="F36" s="15">
        <f t="shared" si="6"/>
        <v>60</v>
      </c>
      <c r="G36" s="195">
        <f>'[2]22'!H38</f>
        <v>0</v>
      </c>
      <c r="H36" s="196">
        <f>'[2]22'!I38</f>
        <v>0</v>
      </c>
      <c r="I36" s="196">
        <f>'[2]22'!J38</f>
        <v>0</v>
      </c>
      <c r="J36" s="196">
        <f>'[2]22'!K38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5">
        <f>'[2]22'!B39</f>
        <v>0</v>
      </c>
      <c r="C37" s="196">
        <f>'[2]22'!C39</f>
        <v>60</v>
      </c>
      <c r="D37" s="196">
        <f>'[2]22'!D39</f>
        <v>0</v>
      </c>
      <c r="E37" s="196">
        <f>'[2]22'!E39</f>
        <v>0</v>
      </c>
      <c r="F37" s="15">
        <f t="shared" si="6"/>
        <v>60</v>
      </c>
      <c r="G37" s="195">
        <f>'[2]22'!H39</f>
        <v>0</v>
      </c>
      <c r="H37" s="196">
        <f>'[2]22'!I39</f>
        <v>0</v>
      </c>
      <c r="I37" s="196">
        <f>'[2]22'!J39</f>
        <v>0</v>
      </c>
      <c r="J37" s="196">
        <f>'[2]22'!K39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5">
        <f>'[2]22'!B40</f>
        <v>0</v>
      </c>
      <c r="C38" s="196">
        <f>'[2]22'!C40</f>
        <v>60</v>
      </c>
      <c r="D38" s="196">
        <f>'[2]22'!D40</f>
        <v>0</v>
      </c>
      <c r="E38" s="196">
        <f>'[2]22'!E40</f>
        <v>0</v>
      </c>
      <c r="F38" s="15">
        <f t="shared" si="6"/>
        <v>60</v>
      </c>
      <c r="G38" s="195">
        <f>'[2]22'!H40</f>
        <v>0</v>
      </c>
      <c r="H38" s="196">
        <f>'[2]22'!I40</f>
        <v>0</v>
      </c>
      <c r="I38" s="196">
        <f>'[2]22'!J40</f>
        <v>0</v>
      </c>
      <c r="J38" s="196">
        <f>'[2]22'!K40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5">
        <f>'[2]22'!B41</f>
        <v>0</v>
      </c>
      <c r="C39" s="196">
        <f>'[2]22'!C41</f>
        <v>60</v>
      </c>
      <c r="D39" s="196">
        <f>'[2]22'!D41</f>
        <v>0</v>
      </c>
      <c r="E39" s="196">
        <f>'[2]22'!E41</f>
        <v>0</v>
      </c>
      <c r="F39" s="15">
        <f t="shared" si="6"/>
        <v>60</v>
      </c>
      <c r="G39" s="195">
        <f>'[2]22'!H41</f>
        <v>0</v>
      </c>
      <c r="H39" s="196">
        <f>'[2]22'!I41</f>
        <v>0</v>
      </c>
      <c r="I39" s="196">
        <f>'[2]22'!J41</f>
        <v>0</v>
      </c>
      <c r="J39" s="196">
        <f>'[2]22'!K41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5">
        <f>'[2]22'!B42</f>
        <v>0</v>
      </c>
      <c r="C40" s="196">
        <f>'[2]22'!C42</f>
        <v>60</v>
      </c>
      <c r="D40" s="196">
        <f>'[2]22'!D42</f>
        <v>0</v>
      </c>
      <c r="E40" s="196">
        <f>'[2]22'!E42</f>
        <v>0</v>
      </c>
      <c r="F40" s="15">
        <f t="shared" si="6"/>
        <v>60</v>
      </c>
      <c r="G40" s="195">
        <f>'[2]22'!H42</f>
        <v>0</v>
      </c>
      <c r="H40" s="196">
        <f>'[2]22'!I42</f>
        <v>0</v>
      </c>
      <c r="I40" s="196">
        <f>'[2]22'!J42</f>
        <v>0</v>
      </c>
      <c r="J40" s="196">
        <f>'[2]22'!K42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5">
        <f>'[2]22'!B43</f>
        <v>0</v>
      </c>
      <c r="C41" s="196">
        <f>'[2]22'!C43</f>
        <v>60</v>
      </c>
      <c r="D41" s="196">
        <f>'[2]22'!D43</f>
        <v>0</v>
      </c>
      <c r="E41" s="196">
        <f>'[2]22'!E43</f>
        <v>0</v>
      </c>
      <c r="F41" s="15">
        <f t="shared" si="6"/>
        <v>60</v>
      </c>
      <c r="G41" s="195">
        <f>'[2]22'!H43</f>
        <v>0</v>
      </c>
      <c r="H41" s="196">
        <f>'[2]22'!I43</f>
        <v>0</v>
      </c>
      <c r="I41" s="196">
        <f>'[2]22'!J43</f>
        <v>0</v>
      </c>
      <c r="J41" s="196">
        <f>'[2]22'!K43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5">
        <f>'[2]22'!B44</f>
        <v>0</v>
      </c>
      <c r="C42" s="196">
        <f>'[2]22'!C44</f>
        <v>60</v>
      </c>
      <c r="D42" s="196">
        <f>'[2]22'!D44</f>
        <v>0</v>
      </c>
      <c r="E42" s="196">
        <f>'[2]22'!E44</f>
        <v>0</v>
      </c>
      <c r="F42" s="15">
        <f t="shared" si="6"/>
        <v>60</v>
      </c>
      <c r="G42" s="195">
        <f>'[2]22'!H44</f>
        <v>0</v>
      </c>
      <c r="H42" s="196">
        <f>'[2]22'!I44</f>
        <v>0</v>
      </c>
      <c r="I42" s="196">
        <f>'[2]22'!J44</f>
        <v>0</v>
      </c>
      <c r="J42" s="196">
        <f>'[2]22'!K44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5">
        <f>'[2]22'!B45</f>
        <v>0</v>
      </c>
      <c r="C43" s="196">
        <f>'[2]22'!C45</f>
        <v>60</v>
      </c>
      <c r="D43" s="196">
        <f>'[2]22'!D45</f>
        <v>0</v>
      </c>
      <c r="E43" s="196">
        <f>'[2]22'!E45</f>
        <v>0</v>
      </c>
      <c r="F43" s="15">
        <f t="shared" si="6"/>
        <v>60</v>
      </c>
      <c r="G43" s="195">
        <f>'[2]22'!H45</f>
        <v>0</v>
      </c>
      <c r="H43" s="196">
        <f>'[2]22'!I45</f>
        <v>0</v>
      </c>
      <c r="I43" s="196">
        <f>'[2]22'!J45</f>
        <v>0</v>
      </c>
      <c r="J43" s="196">
        <f>'[2]22'!K45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5">
        <f>'[2]22'!B46</f>
        <v>0</v>
      </c>
      <c r="C44" s="196">
        <f>'[2]22'!C46</f>
        <v>60</v>
      </c>
      <c r="D44" s="196">
        <f>'[2]22'!D46</f>
        <v>0</v>
      </c>
      <c r="E44" s="196">
        <f>'[2]22'!E46</f>
        <v>0</v>
      </c>
      <c r="F44" s="15">
        <f t="shared" si="6"/>
        <v>60</v>
      </c>
      <c r="G44" s="195">
        <f>'[2]22'!H46</f>
        <v>0</v>
      </c>
      <c r="H44" s="196">
        <f>'[2]22'!I46</f>
        <v>0</v>
      </c>
      <c r="I44" s="196">
        <f>'[2]22'!J46</f>
        <v>0</v>
      </c>
      <c r="J44" s="196">
        <f>'[2]22'!K46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5">
        <f>'[2]22'!B47</f>
        <v>0</v>
      </c>
      <c r="C45" s="196">
        <f>'[2]22'!C47</f>
        <v>60</v>
      </c>
      <c r="D45" s="196">
        <f>'[2]22'!D47</f>
        <v>0</v>
      </c>
      <c r="E45" s="196">
        <f>'[2]22'!E47</f>
        <v>0</v>
      </c>
      <c r="F45" s="15">
        <f t="shared" si="6"/>
        <v>60</v>
      </c>
      <c r="G45" s="195">
        <f>'[2]22'!H47</f>
        <v>0</v>
      </c>
      <c r="H45" s="196">
        <f>'[2]22'!I47</f>
        <v>0</v>
      </c>
      <c r="I45" s="196">
        <f>'[2]22'!J47</f>
        <v>0</v>
      </c>
      <c r="J45" s="196">
        <f>'[2]22'!K47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5">
        <f>'[2]22'!B48</f>
        <v>0</v>
      </c>
      <c r="C46" s="196">
        <f>'[2]22'!C48</f>
        <v>60</v>
      </c>
      <c r="D46" s="196">
        <f>'[2]22'!D48</f>
        <v>0</v>
      </c>
      <c r="E46" s="196">
        <f>'[2]22'!E48</f>
        <v>0</v>
      </c>
      <c r="F46" s="15">
        <f t="shared" si="6"/>
        <v>60</v>
      </c>
      <c r="G46" s="195">
        <f>'[2]22'!H48</f>
        <v>0</v>
      </c>
      <c r="H46" s="196">
        <f>'[2]22'!I48</f>
        <v>0</v>
      </c>
      <c r="I46" s="196">
        <f>'[2]22'!J48</f>
        <v>0</v>
      </c>
      <c r="J46" s="196">
        <f>'[2]22'!K48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5">
        <f>'[2]22'!B49</f>
        <v>0</v>
      </c>
      <c r="C47" s="196">
        <f>'[2]22'!C49</f>
        <v>60</v>
      </c>
      <c r="D47" s="196">
        <f>'[2]22'!D49</f>
        <v>0</v>
      </c>
      <c r="E47" s="196">
        <f>'[2]22'!E49</f>
        <v>0</v>
      </c>
      <c r="F47" s="15">
        <f t="shared" si="6"/>
        <v>60</v>
      </c>
      <c r="G47" s="195">
        <f>'[2]22'!H49</f>
        <v>0</v>
      </c>
      <c r="H47" s="196">
        <f>'[2]22'!I49</f>
        <v>0</v>
      </c>
      <c r="I47" s="196">
        <f>'[2]22'!J49</f>
        <v>0</v>
      </c>
      <c r="J47" s="196">
        <f>'[2]22'!K49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5">
        <f>'[2]22'!B50</f>
        <v>0</v>
      </c>
      <c r="C48" s="196">
        <f>'[2]22'!C50</f>
        <v>60</v>
      </c>
      <c r="D48" s="196">
        <f>'[2]22'!D50</f>
        <v>0</v>
      </c>
      <c r="E48" s="196">
        <f>'[2]22'!E50</f>
        <v>0</v>
      </c>
      <c r="F48" s="15">
        <f t="shared" si="6"/>
        <v>60</v>
      </c>
      <c r="G48" s="195">
        <f>'[2]22'!H50</f>
        <v>0</v>
      </c>
      <c r="H48" s="196">
        <f>'[2]22'!I50</f>
        <v>0</v>
      </c>
      <c r="I48" s="196">
        <f>'[2]22'!J50</f>
        <v>0</v>
      </c>
      <c r="J48" s="196">
        <f>'[2]22'!K50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5">
        <f>'[2]22'!B51</f>
        <v>0</v>
      </c>
      <c r="C49" s="196">
        <f>'[2]22'!C51</f>
        <v>60</v>
      </c>
      <c r="D49" s="196">
        <f>'[2]22'!D51</f>
        <v>0</v>
      </c>
      <c r="E49" s="196">
        <f>'[2]22'!E51</f>
        <v>0</v>
      </c>
      <c r="F49" s="15">
        <f t="shared" si="6"/>
        <v>60</v>
      </c>
      <c r="G49" s="195">
        <f>'[2]22'!H51</f>
        <v>0</v>
      </c>
      <c r="H49" s="196">
        <f>'[2]22'!I51</f>
        <v>0</v>
      </c>
      <c r="I49" s="196">
        <f>'[2]22'!J51</f>
        <v>0</v>
      </c>
      <c r="J49" s="196">
        <f>'[2]22'!K51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5">
        <f>'[2]22'!B52</f>
        <v>0</v>
      </c>
      <c r="C50" s="196">
        <f>'[2]22'!C52</f>
        <v>60</v>
      </c>
      <c r="D50" s="196">
        <f>'[2]22'!D52</f>
        <v>0</v>
      </c>
      <c r="E50" s="196">
        <f>'[2]22'!E52</f>
        <v>0</v>
      </c>
      <c r="F50" s="15">
        <f t="shared" si="6"/>
        <v>60</v>
      </c>
      <c r="G50" s="195">
        <f>'[2]22'!H52</f>
        <v>0</v>
      </c>
      <c r="H50" s="196">
        <f>'[2]22'!I52</f>
        <v>0</v>
      </c>
      <c r="I50" s="196">
        <f>'[2]22'!J52</f>
        <v>0</v>
      </c>
      <c r="J50" s="196">
        <f>'[2]22'!K52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5">
        <f>'[2]22'!B53</f>
        <v>0</v>
      </c>
      <c r="C51" s="196">
        <f>'[2]22'!C53</f>
        <v>60</v>
      </c>
      <c r="D51" s="196">
        <f>'[2]22'!D53</f>
        <v>0</v>
      </c>
      <c r="E51" s="196">
        <f>'[2]22'!E53</f>
        <v>0</v>
      </c>
      <c r="F51" s="15">
        <f t="shared" si="6"/>
        <v>60</v>
      </c>
      <c r="G51" s="195">
        <f>'[2]22'!H53</f>
        <v>0</v>
      </c>
      <c r="H51" s="196">
        <f>'[2]22'!I53</f>
        <v>0</v>
      </c>
      <c r="I51" s="196">
        <f>'[2]22'!J53</f>
        <v>0</v>
      </c>
      <c r="J51" s="196">
        <f>'[2]22'!K53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5">
        <f>'[2]22'!B54</f>
        <v>0</v>
      </c>
      <c r="C52" s="196">
        <f>'[2]22'!C54</f>
        <v>60</v>
      </c>
      <c r="D52" s="196">
        <f>'[2]22'!D54</f>
        <v>0</v>
      </c>
      <c r="E52" s="196">
        <f>'[2]22'!E54</f>
        <v>0</v>
      </c>
      <c r="F52" s="15">
        <f t="shared" si="6"/>
        <v>60</v>
      </c>
      <c r="G52" s="195">
        <f>'[2]22'!H54</f>
        <v>0</v>
      </c>
      <c r="H52" s="196">
        <f>'[2]22'!I54</f>
        <v>27</v>
      </c>
      <c r="I52" s="196">
        <f>'[2]22'!J54</f>
        <v>0</v>
      </c>
      <c r="J52" s="196">
        <f>'[2]22'!K54</f>
        <v>0</v>
      </c>
      <c r="K52" s="15">
        <f t="shared" si="3"/>
        <v>27</v>
      </c>
      <c r="L52" s="18">
        <f>frq!C52</f>
        <v>1</v>
      </c>
      <c r="M52" s="124">
        <f t="shared" si="4"/>
        <v>-0.7</v>
      </c>
      <c r="N52" s="16">
        <f t="shared" si="7"/>
        <v>27</v>
      </c>
      <c r="O52" s="16">
        <f t="shared" si="8"/>
        <v>0</v>
      </c>
      <c r="P52" s="16">
        <f t="shared" si="9"/>
        <v>0</v>
      </c>
      <c r="Q52" s="17">
        <f t="shared" si="5"/>
        <v>26.3</v>
      </c>
      <c r="R52" s="18">
        <v>0.7</v>
      </c>
    </row>
    <row r="53" spans="1:18">
      <c r="A53" s="8" t="s">
        <v>95</v>
      </c>
      <c r="B53" s="195">
        <f>'[2]22'!B55</f>
        <v>0</v>
      </c>
      <c r="C53" s="196">
        <f>'[2]22'!C55</f>
        <v>60</v>
      </c>
      <c r="D53" s="196">
        <f>'[2]22'!D55</f>
        <v>0</v>
      </c>
      <c r="E53" s="196">
        <f>'[2]22'!E55</f>
        <v>0</v>
      </c>
      <c r="F53" s="15">
        <f t="shared" si="6"/>
        <v>60</v>
      </c>
      <c r="G53" s="195">
        <f>'[2]22'!H55</f>
        <v>0</v>
      </c>
      <c r="H53" s="196">
        <f>'[2]22'!I55</f>
        <v>27</v>
      </c>
      <c r="I53" s="196">
        <f>'[2]22'!J55</f>
        <v>0</v>
      </c>
      <c r="J53" s="196">
        <f>'[2]22'!K55</f>
        <v>0</v>
      </c>
      <c r="K53" s="15">
        <f t="shared" si="3"/>
        <v>27</v>
      </c>
      <c r="L53" s="18">
        <f>frq!C53</f>
        <v>1</v>
      </c>
      <c r="M53" s="124">
        <f t="shared" si="4"/>
        <v>-0.7</v>
      </c>
      <c r="N53" s="16">
        <f t="shared" si="7"/>
        <v>27</v>
      </c>
      <c r="O53" s="16">
        <f t="shared" si="8"/>
        <v>0</v>
      </c>
      <c r="P53" s="16">
        <f t="shared" si="9"/>
        <v>0</v>
      </c>
      <c r="Q53" s="17">
        <f t="shared" si="5"/>
        <v>26.3</v>
      </c>
      <c r="R53" s="18">
        <v>0.7</v>
      </c>
    </row>
    <row r="54" spans="1:18">
      <c r="A54" s="8" t="s">
        <v>96</v>
      </c>
      <c r="B54" s="195">
        <f>'[2]22'!B56</f>
        <v>0</v>
      </c>
      <c r="C54" s="196">
        <f>'[2]22'!C56</f>
        <v>60</v>
      </c>
      <c r="D54" s="196">
        <f>'[2]22'!D56</f>
        <v>0</v>
      </c>
      <c r="E54" s="196">
        <f>'[2]22'!E56</f>
        <v>0</v>
      </c>
      <c r="F54" s="15">
        <f t="shared" si="6"/>
        <v>60</v>
      </c>
      <c r="G54" s="195">
        <f>'[2]22'!H56</f>
        <v>0</v>
      </c>
      <c r="H54" s="196">
        <f>'[2]22'!I56</f>
        <v>27</v>
      </c>
      <c r="I54" s="196">
        <f>'[2]22'!J56</f>
        <v>0</v>
      </c>
      <c r="J54" s="196">
        <f>'[2]22'!K56</f>
        <v>0</v>
      </c>
      <c r="K54" s="15">
        <f t="shared" si="3"/>
        <v>27</v>
      </c>
      <c r="L54" s="18">
        <f>frq!C54</f>
        <v>1</v>
      </c>
      <c r="M54" s="124">
        <f t="shared" si="4"/>
        <v>-0.7</v>
      </c>
      <c r="N54" s="16">
        <f t="shared" si="7"/>
        <v>27</v>
      </c>
      <c r="O54" s="16">
        <f t="shared" si="8"/>
        <v>0</v>
      </c>
      <c r="P54" s="16">
        <f t="shared" si="9"/>
        <v>0</v>
      </c>
      <c r="Q54" s="17">
        <f t="shared" si="5"/>
        <v>26.3</v>
      </c>
      <c r="R54" s="18">
        <v>0.7</v>
      </c>
    </row>
    <row r="55" spans="1:18">
      <c r="A55" s="8" t="s">
        <v>97</v>
      </c>
      <c r="B55" s="195">
        <f>'[2]22'!B57</f>
        <v>0</v>
      </c>
      <c r="C55" s="196">
        <f>'[2]22'!C57</f>
        <v>60</v>
      </c>
      <c r="D55" s="196">
        <f>'[2]22'!D57</f>
        <v>0</v>
      </c>
      <c r="E55" s="196">
        <f>'[2]22'!E57</f>
        <v>0</v>
      </c>
      <c r="F55" s="15">
        <f t="shared" si="6"/>
        <v>60</v>
      </c>
      <c r="G55" s="195">
        <f>'[2]22'!H57</f>
        <v>0</v>
      </c>
      <c r="H55" s="196">
        <f>'[2]22'!I57</f>
        <v>27</v>
      </c>
      <c r="I55" s="196">
        <f>'[2]22'!J57</f>
        <v>0</v>
      </c>
      <c r="J55" s="196">
        <f>'[2]22'!K57</f>
        <v>0</v>
      </c>
      <c r="K55" s="15">
        <f t="shared" si="3"/>
        <v>27</v>
      </c>
      <c r="L55" s="18">
        <f>frq!C55</f>
        <v>1</v>
      </c>
      <c r="M55" s="124">
        <f t="shared" si="4"/>
        <v>-0.7</v>
      </c>
      <c r="N55" s="16">
        <f t="shared" si="7"/>
        <v>27</v>
      </c>
      <c r="O55" s="16">
        <f t="shared" si="8"/>
        <v>0</v>
      </c>
      <c r="P55" s="16">
        <f t="shared" si="9"/>
        <v>0</v>
      </c>
      <c r="Q55" s="17">
        <f t="shared" si="5"/>
        <v>26.3</v>
      </c>
      <c r="R55" s="18">
        <v>0.7</v>
      </c>
    </row>
    <row r="56" spans="1:18">
      <c r="A56" s="8" t="s">
        <v>98</v>
      </c>
      <c r="B56" s="195">
        <f>'[2]22'!B58</f>
        <v>0</v>
      </c>
      <c r="C56" s="196">
        <f>'[2]22'!C58</f>
        <v>60</v>
      </c>
      <c r="D56" s="196">
        <f>'[2]22'!D58</f>
        <v>0</v>
      </c>
      <c r="E56" s="196">
        <f>'[2]22'!E58</f>
        <v>0</v>
      </c>
      <c r="F56" s="15">
        <f t="shared" si="6"/>
        <v>60</v>
      </c>
      <c r="G56" s="195">
        <f>'[2]22'!H58</f>
        <v>0</v>
      </c>
      <c r="H56" s="196">
        <f>'[2]22'!I58</f>
        <v>27</v>
      </c>
      <c r="I56" s="196">
        <f>'[2]22'!J58</f>
        <v>0</v>
      </c>
      <c r="J56" s="196">
        <f>'[2]22'!K58</f>
        <v>0</v>
      </c>
      <c r="K56" s="15">
        <f t="shared" si="3"/>
        <v>27</v>
      </c>
      <c r="L56" s="18">
        <f>frq!C56</f>
        <v>1</v>
      </c>
      <c r="M56" s="124">
        <f t="shared" si="4"/>
        <v>-0.7</v>
      </c>
      <c r="N56" s="16">
        <f t="shared" si="7"/>
        <v>27</v>
      </c>
      <c r="O56" s="16">
        <f t="shared" si="8"/>
        <v>0</v>
      </c>
      <c r="P56" s="16">
        <f t="shared" si="9"/>
        <v>0</v>
      </c>
      <c r="Q56" s="17">
        <f t="shared" si="5"/>
        <v>26.3</v>
      </c>
      <c r="R56" s="18">
        <v>0.7</v>
      </c>
    </row>
    <row r="57" spans="1:18">
      <c r="A57" s="8" t="s">
        <v>99</v>
      </c>
      <c r="B57" s="195">
        <f>'[2]22'!B59</f>
        <v>0</v>
      </c>
      <c r="C57" s="196">
        <f>'[2]22'!C59</f>
        <v>60</v>
      </c>
      <c r="D57" s="196">
        <f>'[2]22'!D59</f>
        <v>0</v>
      </c>
      <c r="E57" s="196">
        <f>'[2]22'!E59</f>
        <v>0</v>
      </c>
      <c r="F57" s="15">
        <f t="shared" si="6"/>
        <v>60</v>
      </c>
      <c r="G57" s="195">
        <f>'[2]22'!H59</f>
        <v>0</v>
      </c>
      <c r="H57" s="196">
        <f>'[2]22'!I59</f>
        <v>27</v>
      </c>
      <c r="I57" s="196">
        <f>'[2]22'!J59</f>
        <v>0</v>
      </c>
      <c r="J57" s="196">
        <f>'[2]22'!K59</f>
        <v>0</v>
      </c>
      <c r="K57" s="15">
        <f t="shared" si="3"/>
        <v>27</v>
      </c>
      <c r="L57" s="18">
        <f>frq!C57</f>
        <v>1</v>
      </c>
      <c r="M57" s="124">
        <f t="shared" si="4"/>
        <v>-0.7</v>
      </c>
      <c r="N57" s="16">
        <f t="shared" si="7"/>
        <v>27</v>
      </c>
      <c r="O57" s="16">
        <f t="shared" si="8"/>
        <v>0</v>
      </c>
      <c r="P57" s="16">
        <f t="shared" si="9"/>
        <v>0</v>
      </c>
      <c r="Q57" s="17">
        <f t="shared" si="5"/>
        <v>26.3</v>
      </c>
      <c r="R57" s="18">
        <v>0.7</v>
      </c>
    </row>
    <row r="58" spans="1:18">
      <c r="A58" s="8" t="s">
        <v>100</v>
      </c>
      <c r="B58" s="195">
        <f>'[2]22'!B60</f>
        <v>0</v>
      </c>
      <c r="C58" s="196">
        <f>'[2]22'!C60</f>
        <v>60</v>
      </c>
      <c r="D58" s="196">
        <f>'[2]22'!D60</f>
        <v>0</v>
      </c>
      <c r="E58" s="196">
        <f>'[2]22'!E60</f>
        <v>0</v>
      </c>
      <c r="F58" s="15">
        <f t="shared" si="6"/>
        <v>60</v>
      </c>
      <c r="G58" s="195">
        <f>'[2]22'!H60</f>
        <v>0</v>
      </c>
      <c r="H58" s="196">
        <f>'[2]22'!I60</f>
        <v>27</v>
      </c>
      <c r="I58" s="196">
        <f>'[2]22'!J60</f>
        <v>0</v>
      </c>
      <c r="J58" s="196">
        <f>'[2]22'!K60</f>
        <v>0</v>
      </c>
      <c r="K58" s="15">
        <f t="shared" si="3"/>
        <v>27</v>
      </c>
      <c r="L58" s="18">
        <f>frq!C58</f>
        <v>1</v>
      </c>
      <c r="M58" s="124">
        <f t="shared" si="4"/>
        <v>-0.7</v>
      </c>
      <c r="N58" s="16">
        <f t="shared" si="7"/>
        <v>27</v>
      </c>
      <c r="O58" s="16">
        <f t="shared" si="8"/>
        <v>0</v>
      </c>
      <c r="P58" s="16">
        <f t="shared" si="9"/>
        <v>0</v>
      </c>
      <c r="Q58" s="17">
        <f t="shared" si="5"/>
        <v>26.3</v>
      </c>
      <c r="R58" s="18">
        <v>0.7</v>
      </c>
    </row>
    <row r="59" spans="1:18">
      <c r="A59" s="8" t="s">
        <v>101</v>
      </c>
      <c r="B59" s="195">
        <f>'[2]22'!B61</f>
        <v>0</v>
      </c>
      <c r="C59" s="196">
        <f>'[2]22'!C61</f>
        <v>60</v>
      </c>
      <c r="D59" s="196">
        <f>'[2]22'!D61</f>
        <v>0</v>
      </c>
      <c r="E59" s="196">
        <f>'[2]22'!E61</f>
        <v>0</v>
      </c>
      <c r="F59" s="15">
        <f t="shared" si="6"/>
        <v>60</v>
      </c>
      <c r="G59" s="195">
        <f>'[2]22'!H61</f>
        <v>0</v>
      </c>
      <c r="H59" s="196">
        <f>'[2]22'!I61</f>
        <v>27</v>
      </c>
      <c r="I59" s="196">
        <f>'[2]22'!J61</f>
        <v>0</v>
      </c>
      <c r="J59" s="196">
        <f>'[2]22'!K61</f>
        <v>0</v>
      </c>
      <c r="K59" s="15">
        <f t="shared" si="3"/>
        <v>27</v>
      </c>
      <c r="L59" s="18">
        <f>frq!C59</f>
        <v>1</v>
      </c>
      <c r="M59" s="124">
        <f t="shared" si="4"/>
        <v>-0.7</v>
      </c>
      <c r="N59" s="16">
        <f t="shared" si="7"/>
        <v>27</v>
      </c>
      <c r="O59" s="16">
        <f t="shared" si="8"/>
        <v>0</v>
      </c>
      <c r="P59" s="16">
        <f t="shared" si="9"/>
        <v>0</v>
      </c>
      <c r="Q59" s="17">
        <f t="shared" si="5"/>
        <v>26.3</v>
      </c>
      <c r="R59" s="18">
        <v>0.7</v>
      </c>
    </row>
    <row r="60" spans="1:18">
      <c r="A60" s="8" t="s">
        <v>102</v>
      </c>
      <c r="B60" s="195">
        <f>'[2]22'!B62</f>
        <v>0</v>
      </c>
      <c r="C60" s="196">
        <f>'[2]22'!C62</f>
        <v>60</v>
      </c>
      <c r="D60" s="196">
        <f>'[2]22'!D62</f>
        <v>0</v>
      </c>
      <c r="E60" s="196">
        <f>'[2]22'!E62</f>
        <v>0</v>
      </c>
      <c r="F60" s="15">
        <f t="shared" si="6"/>
        <v>60</v>
      </c>
      <c r="G60" s="195">
        <f>'[2]22'!H62</f>
        <v>0</v>
      </c>
      <c r="H60" s="196">
        <f>'[2]22'!I62</f>
        <v>27</v>
      </c>
      <c r="I60" s="196">
        <f>'[2]22'!J62</f>
        <v>0</v>
      </c>
      <c r="J60" s="196">
        <f>'[2]22'!K62</f>
        <v>0</v>
      </c>
      <c r="K60" s="15">
        <f t="shared" si="3"/>
        <v>27</v>
      </c>
      <c r="L60" s="18">
        <f>frq!C60</f>
        <v>1</v>
      </c>
      <c r="M60" s="124">
        <f t="shared" si="4"/>
        <v>-0.7</v>
      </c>
      <c r="N60" s="16">
        <f t="shared" si="7"/>
        <v>27</v>
      </c>
      <c r="O60" s="16">
        <f t="shared" si="8"/>
        <v>0</v>
      </c>
      <c r="P60" s="16">
        <f t="shared" si="9"/>
        <v>0</v>
      </c>
      <c r="Q60" s="17">
        <f t="shared" si="5"/>
        <v>26.3</v>
      </c>
      <c r="R60" s="18">
        <v>0.7</v>
      </c>
    </row>
    <row r="61" spans="1:18">
      <c r="A61" s="8" t="s">
        <v>103</v>
      </c>
      <c r="B61" s="195">
        <f>'[2]22'!B63</f>
        <v>0</v>
      </c>
      <c r="C61" s="196">
        <f>'[2]22'!C63</f>
        <v>60</v>
      </c>
      <c r="D61" s="196">
        <f>'[2]22'!D63</f>
        <v>0</v>
      </c>
      <c r="E61" s="196">
        <f>'[2]22'!E63</f>
        <v>0</v>
      </c>
      <c r="F61" s="15">
        <f t="shared" si="6"/>
        <v>60</v>
      </c>
      <c r="G61" s="195">
        <f>'[2]22'!H63</f>
        <v>0</v>
      </c>
      <c r="H61" s="196">
        <f>'[2]22'!I63</f>
        <v>27</v>
      </c>
      <c r="I61" s="196">
        <f>'[2]22'!J63</f>
        <v>0</v>
      </c>
      <c r="J61" s="196">
        <f>'[2]22'!K63</f>
        <v>0</v>
      </c>
      <c r="K61" s="15">
        <f t="shared" si="3"/>
        <v>27</v>
      </c>
      <c r="L61" s="18">
        <f>frq!C61</f>
        <v>1</v>
      </c>
      <c r="M61" s="124">
        <f t="shared" si="4"/>
        <v>-0.7</v>
      </c>
      <c r="N61" s="16">
        <f t="shared" si="7"/>
        <v>27</v>
      </c>
      <c r="O61" s="16">
        <f t="shared" si="8"/>
        <v>0</v>
      </c>
      <c r="P61" s="16">
        <f t="shared" si="9"/>
        <v>0</v>
      </c>
      <c r="Q61" s="17">
        <f t="shared" si="5"/>
        <v>26.3</v>
      </c>
      <c r="R61" s="18">
        <v>0.7</v>
      </c>
    </row>
    <row r="62" spans="1:18">
      <c r="A62" s="8" t="s">
        <v>104</v>
      </c>
      <c r="B62" s="195">
        <f>'[2]22'!B64</f>
        <v>0</v>
      </c>
      <c r="C62" s="196">
        <f>'[2]22'!C64</f>
        <v>60</v>
      </c>
      <c r="D62" s="196">
        <f>'[2]22'!D64</f>
        <v>0</v>
      </c>
      <c r="E62" s="196">
        <f>'[2]22'!E64</f>
        <v>0</v>
      </c>
      <c r="F62" s="15">
        <f t="shared" si="6"/>
        <v>60</v>
      </c>
      <c r="G62" s="195">
        <f>'[2]22'!H64</f>
        <v>0</v>
      </c>
      <c r="H62" s="196">
        <f>'[2]22'!I64</f>
        <v>27</v>
      </c>
      <c r="I62" s="196">
        <f>'[2]22'!J64</f>
        <v>0</v>
      </c>
      <c r="J62" s="196">
        <f>'[2]22'!K64</f>
        <v>0</v>
      </c>
      <c r="K62" s="15">
        <f t="shared" si="3"/>
        <v>27</v>
      </c>
      <c r="L62" s="18">
        <f>frq!C62</f>
        <v>1</v>
      </c>
      <c r="M62" s="124">
        <f t="shared" si="4"/>
        <v>-0.7</v>
      </c>
      <c r="N62" s="16">
        <f t="shared" si="7"/>
        <v>27</v>
      </c>
      <c r="O62" s="16">
        <f t="shared" si="8"/>
        <v>0</v>
      </c>
      <c r="P62" s="16">
        <f t="shared" si="9"/>
        <v>0</v>
      </c>
      <c r="Q62" s="17">
        <f t="shared" si="5"/>
        <v>26.3</v>
      </c>
      <c r="R62" s="18">
        <v>0.7</v>
      </c>
    </row>
    <row r="63" spans="1:18">
      <c r="A63" s="8" t="s">
        <v>105</v>
      </c>
      <c r="B63" s="195">
        <f>'[2]22'!B65</f>
        <v>0</v>
      </c>
      <c r="C63" s="196">
        <f>'[2]22'!C65</f>
        <v>60</v>
      </c>
      <c r="D63" s="196">
        <f>'[2]22'!D65</f>
        <v>0</v>
      </c>
      <c r="E63" s="196">
        <f>'[2]22'!E65</f>
        <v>0</v>
      </c>
      <c r="F63" s="15">
        <f t="shared" si="6"/>
        <v>60</v>
      </c>
      <c r="G63" s="195">
        <f>'[2]22'!H65</f>
        <v>0</v>
      </c>
      <c r="H63" s="196">
        <f>'[2]22'!I65</f>
        <v>27</v>
      </c>
      <c r="I63" s="196">
        <f>'[2]22'!J65</f>
        <v>0</v>
      </c>
      <c r="J63" s="196">
        <f>'[2]22'!K65</f>
        <v>0</v>
      </c>
      <c r="K63" s="15">
        <f t="shared" si="3"/>
        <v>27</v>
      </c>
      <c r="L63" s="18">
        <f>frq!C63</f>
        <v>1</v>
      </c>
      <c r="M63" s="124">
        <f t="shared" si="4"/>
        <v>-0.7</v>
      </c>
      <c r="N63" s="16">
        <f t="shared" si="7"/>
        <v>27</v>
      </c>
      <c r="O63" s="16">
        <f t="shared" si="8"/>
        <v>0</v>
      </c>
      <c r="P63" s="16">
        <f t="shared" si="9"/>
        <v>0</v>
      </c>
      <c r="Q63" s="17">
        <f t="shared" si="5"/>
        <v>26.3</v>
      </c>
      <c r="R63" s="18">
        <v>0.7</v>
      </c>
    </row>
    <row r="64" spans="1:18">
      <c r="A64" s="8" t="s">
        <v>106</v>
      </c>
      <c r="B64" s="195">
        <f>'[2]22'!B66</f>
        <v>0</v>
      </c>
      <c r="C64" s="196">
        <f>'[2]22'!C66</f>
        <v>60</v>
      </c>
      <c r="D64" s="196">
        <f>'[2]22'!D66</f>
        <v>0</v>
      </c>
      <c r="E64" s="196">
        <f>'[2]22'!E66</f>
        <v>0</v>
      </c>
      <c r="F64" s="15">
        <f t="shared" si="6"/>
        <v>60</v>
      </c>
      <c r="G64" s="195">
        <f>'[2]22'!H66</f>
        <v>0</v>
      </c>
      <c r="H64" s="196">
        <f>'[2]22'!I66</f>
        <v>0</v>
      </c>
      <c r="I64" s="196">
        <f>'[2]22'!J66</f>
        <v>0</v>
      </c>
      <c r="J64" s="196">
        <f>'[2]22'!K66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5">
        <f>'[2]22'!B67</f>
        <v>42</v>
      </c>
      <c r="C65" s="196">
        <f>'[2]22'!C67</f>
        <v>30</v>
      </c>
      <c r="D65" s="196">
        <f>'[2]22'!D67</f>
        <v>0</v>
      </c>
      <c r="E65" s="196">
        <f>'[2]22'!E67</f>
        <v>0</v>
      </c>
      <c r="F65" s="15">
        <f t="shared" si="6"/>
        <v>72</v>
      </c>
      <c r="G65" s="195">
        <f>'[2]22'!H67</f>
        <v>38</v>
      </c>
      <c r="H65" s="196">
        <f>'[2]22'!I67</f>
        <v>0</v>
      </c>
      <c r="I65" s="196">
        <f>'[2]22'!J67</f>
        <v>0</v>
      </c>
      <c r="J65" s="196">
        <f>'[2]22'!K67</f>
        <v>0</v>
      </c>
      <c r="K65" s="15">
        <f t="shared" si="3"/>
        <v>38</v>
      </c>
      <c r="L65" s="18">
        <f>frq!C65</f>
        <v>1</v>
      </c>
      <c r="M65" s="124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5">
        <f>'[2]22'!B68</f>
        <v>42</v>
      </c>
      <c r="C66" s="196">
        <f>'[2]22'!C68</f>
        <v>30</v>
      </c>
      <c r="D66" s="196">
        <f>'[2]22'!D68</f>
        <v>0</v>
      </c>
      <c r="E66" s="196">
        <f>'[2]22'!E68</f>
        <v>0</v>
      </c>
      <c r="F66" s="15">
        <f t="shared" si="6"/>
        <v>72</v>
      </c>
      <c r="G66" s="195">
        <f>'[2]22'!H68</f>
        <v>38</v>
      </c>
      <c r="H66" s="196">
        <f>'[2]22'!I68</f>
        <v>0</v>
      </c>
      <c r="I66" s="196">
        <f>'[2]22'!J68</f>
        <v>0</v>
      </c>
      <c r="J66" s="196">
        <f>'[2]22'!K68</f>
        <v>0</v>
      </c>
      <c r="K66" s="15">
        <f t="shared" si="3"/>
        <v>38</v>
      </c>
      <c r="L66" s="18">
        <f>frq!C66</f>
        <v>1</v>
      </c>
      <c r="M66" s="124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5">
        <f>'[2]22'!B69</f>
        <v>42</v>
      </c>
      <c r="C67" s="196">
        <f>'[2]22'!C69</f>
        <v>30</v>
      </c>
      <c r="D67" s="196">
        <f>'[2]22'!D69</f>
        <v>0</v>
      </c>
      <c r="E67" s="196">
        <f>'[2]22'!E69</f>
        <v>0</v>
      </c>
      <c r="F67" s="15">
        <f t="shared" si="6"/>
        <v>72</v>
      </c>
      <c r="G67" s="195">
        <f>'[2]22'!H69</f>
        <v>38</v>
      </c>
      <c r="H67" s="196">
        <f>'[2]22'!I69</f>
        <v>0</v>
      </c>
      <c r="I67" s="196">
        <f>'[2]22'!J69</f>
        <v>0</v>
      </c>
      <c r="J67" s="196">
        <f>'[2]22'!K69</f>
        <v>0</v>
      </c>
      <c r="K67" s="15">
        <f t="shared" si="3"/>
        <v>38</v>
      </c>
      <c r="L67" s="18">
        <f>frq!C67</f>
        <v>1</v>
      </c>
      <c r="M67" s="124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5">
        <f>'[2]22'!B70</f>
        <v>42</v>
      </c>
      <c r="C68" s="196">
        <f>'[2]22'!C70</f>
        <v>30</v>
      </c>
      <c r="D68" s="196">
        <f>'[2]22'!D70</f>
        <v>0</v>
      </c>
      <c r="E68" s="196">
        <f>'[2]22'!E70</f>
        <v>0</v>
      </c>
      <c r="F68" s="15">
        <f t="shared" si="6"/>
        <v>72</v>
      </c>
      <c r="G68" s="195">
        <f>'[2]22'!H70</f>
        <v>38</v>
      </c>
      <c r="H68" s="196">
        <f>'[2]22'!I70</f>
        <v>0</v>
      </c>
      <c r="I68" s="196">
        <f>'[2]22'!J70</f>
        <v>0</v>
      </c>
      <c r="J68" s="196">
        <f>'[2]22'!K70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5">
        <f>'[2]22'!B71</f>
        <v>42</v>
      </c>
      <c r="C69" s="196">
        <f>'[2]22'!C71</f>
        <v>30</v>
      </c>
      <c r="D69" s="196">
        <f>'[2]22'!D71</f>
        <v>0</v>
      </c>
      <c r="E69" s="196">
        <f>'[2]22'!E71</f>
        <v>0</v>
      </c>
      <c r="F69" s="15">
        <f t="shared" ref="F69:F98" si="16">SUM(B69:E69)</f>
        <v>72</v>
      </c>
      <c r="G69" s="195">
        <f>'[2]22'!H71</f>
        <v>38</v>
      </c>
      <c r="H69" s="196">
        <f>'[2]22'!I71</f>
        <v>0</v>
      </c>
      <c r="I69" s="196">
        <f>'[2]22'!J71</f>
        <v>0</v>
      </c>
      <c r="J69" s="196">
        <f>'[2]22'!K71</f>
        <v>0</v>
      </c>
      <c r="K69" s="15">
        <f t="shared" si="13"/>
        <v>38</v>
      </c>
      <c r="L69" s="18">
        <f>frq!C69</f>
        <v>1</v>
      </c>
      <c r="M69" s="124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5">
        <f>'[2]22'!B72</f>
        <v>42</v>
      </c>
      <c r="C70" s="196">
        <f>'[2]22'!C72</f>
        <v>30</v>
      </c>
      <c r="D70" s="196">
        <f>'[2]22'!D72</f>
        <v>0</v>
      </c>
      <c r="E70" s="196">
        <f>'[2]22'!E72</f>
        <v>0</v>
      </c>
      <c r="F70" s="15">
        <f t="shared" si="16"/>
        <v>72</v>
      </c>
      <c r="G70" s="195">
        <f>'[2]22'!H72</f>
        <v>38</v>
      </c>
      <c r="H70" s="196">
        <f>'[2]22'!I72</f>
        <v>0</v>
      </c>
      <c r="I70" s="196">
        <f>'[2]22'!J72</f>
        <v>0</v>
      </c>
      <c r="J70" s="196">
        <f>'[2]22'!K72</f>
        <v>0</v>
      </c>
      <c r="K70" s="15">
        <f t="shared" si="13"/>
        <v>38</v>
      </c>
      <c r="L70" s="18">
        <f>frq!C70</f>
        <v>1</v>
      </c>
      <c r="M70" s="124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5">
        <f>'[2]22'!B73</f>
        <v>42</v>
      </c>
      <c r="C71" s="196">
        <f>'[2]22'!C73</f>
        <v>30</v>
      </c>
      <c r="D71" s="196">
        <f>'[2]22'!D73</f>
        <v>0</v>
      </c>
      <c r="E71" s="196">
        <f>'[2]22'!E73</f>
        <v>0</v>
      </c>
      <c r="F71" s="15">
        <f t="shared" si="16"/>
        <v>72</v>
      </c>
      <c r="G71" s="195">
        <f>'[2]22'!H73</f>
        <v>38</v>
      </c>
      <c r="H71" s="196">
        <f>'[2]22'!I73</f>
        <v>0</v>
      </c>
      <c r="I71" s="196">
        <f>'[2]22'!J73</f>
        <v>0</v>
      </c>
      <c r="J71" s="196">
        <f>'[2]22'!K73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5">
        <f>'[2]22'!B74</f>
        <v>42</v>
      </c>
      <c r="C72" s="196">
        <f>'[2]22'!C74</f>
        <v>30</v>
      </c>
      <c r="D72" s="196">
        <f>'[2]22'!D74</f>
        <v>0</v>
      </c>
      <c r="E72" s="196">
        <f>'[2]22'!E74</f>
        <v>0</v>
      </c>
      <c r="F72" s="15">
        <f t="shared" si="16"/>
        <v>72</v>
      </c>
      <c r="G72" s="195">
        <f>'[2]22'!H74</f>
        <v>38</v>
      </c>
      <c r="H72" s="196">
        <f>'[2]22'!I74</f>
        <v>0</v>
      </c>
      <c r="I72" s="196">
        <f>'[2]22'!J74</f>
        <v>0</v>
      </c>
      <c r="J72" s="196">
        <f>'[2]22'!K74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5">
        <f>'[2]22'!B75</f>
        <v>42</v>
      </c>
      <c r="C73" s="196">
        <f>'[2]22'!C75</f>
        <v>30</v>
      </c>
      <c r="D73" s="196">
        <f>'[2]22'!D75</f>
        <v>0</v>
      </c>
      <c r="E73" s="196">
        <f>'[2]22'!E75</f>
        <v>0</v>
      </c>
      <c r="F73" s="15">
        <f t="shared" si="16"/>
        <v>72</v>
      </c>
      <c r="G73" s="195">
        <f>'[2]22'!H75</f>
        <v>37</v>
      </c>
      <c r="H73" s="196">
        <f>'[2]22'!I75</f>
        <v>0</v>
      </c>
      <c r="I73" s="196">
        <f>'[2]22'!J75</f>
        <v>0</v>
      </c>
      <c r="J73" s="196">
        <f>'[2]22'!K75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5">
        <f>'[2]22'!B76</f>
        <v>42</v>
      </c>
      <c r="C74" s="196">
        <f>'[2]22'!C76</f>
        <v>30</v>
      </c>
      <c r="D74" s="196">
        <f>'[2]22'!D76</f>
        <v>0</v>
      </c>
      <c r="E74" s="196">
        <f>'[2]22'!E76</f>
        <v>0</v>
      </c>
      <c r="F74" s="15">
        <f t="shared" si="16"/>
        <v>72</v>
      </c>
      <c r="G74" s="195">
        <f>'[2]22'!H76</f>
        <v>37</v>
      </c>
      <c r="H74" s="196">
        <f>'[2]22'!I76</f>
        <v>0</v>
      </c>
      <c r="I74" s="196">
        <f>'[2]22'!J76</f>
        <v>0</v>
      </c>
      <c r="J74" s="196">
        <f>'[2]22'!K76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5">
        <f>'[2]22'!B77</f>
        <v>42</v>
      </c>
      <c r="C75" s="196">
        <f>'[2]22'!C77</f>
        <v>30</v>
      </c>
      <c r="D75" s="196">
        <f>'[2]22'!D77</f>
        <v>0</v>
      </c>
      <c r="E75" s="196">
        <f>'[2]22'!E77</f>
        <v>0</v>
      </c>
      <c r="F75" s="15">
        <f t="shared" si="16"/>
        <v>72</v>
      </c>
      <c r="G75" s="195">
        <f>'[2]22'!H77</f>
        <v>37</v>
      </c>
      <c r="H75" s="196">
        <f>'[2]22'!I77</f>
        <v>0</v>
      </c>
      <c r="I75" s="196">
        <f>'[2]22'!J77</f>
        <v>0</v>
      </c>
      <c r="J75" s="196">
        <f>'[2]22'!K77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5">
        <f>'[2]22'!B78</f>
        <v>42</v>
      </c>
      <c r="C76" s="196">
        <f>'[2]22'!C78</f>
        <v>30</v>
      </c>
      <c r="D76" s="196">
        <f>'[2]22'!D78</f>
        <v>0</v>
      </c>
      <c r="E76" s="196">
        <f>'[2]22'!E78</f>
        <v>0</v>
      </c>
      <c r="F76" s="15">
        <f t="shared" si="16"/>
        <v>72</v>
      </c>
      <c r="G76" s="195">
        <f>'[2]22'!H78</f>
        <v>37</v>
      </c>
      <c r="H76" s="196">
        <f>'[2]22'!I78</f>
        <v>0</v>
      </c>
      <c r="I76" s="196">
        <f>'[2]22'!J78</f>
        <v>0</v>
      </c>
      <c r="J76" s="196">
        <f>'[2]22'!K78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5">
        <f>'[2]22'!B79</f>
        <v>42</v>
      </c>
      <c r="C77" s="196">
        <f>'[2]22'!C79</f>
        <v>30</v>
      </c>
      <c r="D77" s="196">
        <f>'[2]22'!D79</f>
        <v>0</v>
      </c>
      <c r="E77" s="196">
        <f>'[2]22'!E79</f>
        <v>0</v>
      </c>
      <c r="F77" s="15">
        <f t="shared" si="16"/>
        <v>72</v>
      </c>
      <c r="G77" s="195">
        <f>'[2]22'!H79</f>
        <v>37</v>
      </c>
      <c r="H77" s="196">
        <f>'[2]22'!I79</f>
        <v>0</v>
      </c>
      <c r="I77" s="196">
        <f>'[2]22'!J79</f>
        <v>0</v>
      </c>
      <c r="J77" s="196">
        <f>'[2]22'!K79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5">
        <f>'[2]22'!B80</f>
        <v>42</v>
      </c>
      <c r="C78" s="196">
        <f>'[2]22'!C80</f>
        <v>30</v>
      </c>
      <c r="D78" s="196">
        <f>'[2]22'!D80</f>
        <v>0</v>
      </c>
      <c r="E78" s="196">
        <f>'[2]22'!E80</f>
        <v>0</v>
      </c>
      <c r="F78" s="15">
        <f t="shared" si="16"/>
        <v>72</v>
      </c>
      <c r="G78" s="195">
        <f>'[2]22'!H80</f>
        <v>37</v>
      </c>
      <c r="H78" s="196">
        <f>'[2]22'!I80</f>
        <v>0</v>
      </c>
      <c r="I78" s="196">
        <f>'[2]22'!J80</f>
        <v>0</v>
      </c>
      <c r="J78" s="196">
        <f>'[2]22'!K80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5">
        <f>'[2]22'!B81</f>
        <v>42</v>
      </c>
      <c r="C79" s="196">
        <f>'[2]22'!C81</f>
        <v>30</v>
      </c>
      <c r="D79" s="196">
        <f>'[2]22'!D81</f>
        <v>0</v>
      </c>
      <c r="E79" s="196">
        <f>'[2]22'!E81</f>
        <v>0</v>
      </c>
      <c r="F79" s="15">
        <f t="shared" si="16"/>
        <v>72</v>
      </c>
      <c r="G79" s="195">
        <f>'[2]22'!H81</f>
        <v>37</v>
      </c>
      <c r="H79" s="196">
        <f>'[2]22'!I81</f>
        <v>0</v>
      </c>
      <c r="I79" s="196">
        <f>'[2]22'!J81</f>
        <v>0</v>
      </c>
      <c r="J79" s="196">
        <f>'[2]22'!K81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5">
        <f>'[2]22'!B82</f>
        <v>42</v>
      </c>
      <c r="C80" s="196">
        <f>'[2]22'!C82</f>
        <v>30</v>
      </c>
      <c r="D80" s="196">
        <f>'[2]22'!D82</f>
        <v>0</v>
      </c>
      <c r="E80" s="196">
        <f>'[2]22'!E82</f>
        <v>0</v>
      </c>
      <c r="F80" s="15">
        <f t="shared" si="16"/>
        <v>72</v>
      </c>
      <c r="G80" s="195">
        <f>'[2]22'!H82</f>
        <v>37</v>
      </c>
      <c r="H80" s="196">
        <f>'[2]22'!I82</f>
        <v>0</v>
      </c>
      <c r="I80" s="196">
        <f>'[2]22'!J82</f>
        <v>0</v>
      </c>
      <c r="J80" s="196">
        <f>'[2]22'!K82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5">
        <f>'[2]22'!B83</f>
        <v>42</v>
      </c>
      <c r="C81" s="196">
        <f>'[2]22'!C83</f>
        <v>30</v>
      </c>
      <c r="D81" s="196">
        <f>'[2]22'!D83</f>
        <v>0</v>
      </c>
      <c r="E81" s="196">
        <f>'[2]22'!E83</f>
        <v>0</v>
      </c>
      <c r="F81" s="15">
        <f t="shared" si="16"/>
        <v>72</v>
      </c>
      <c r="G81" s="195">
        <f>'[2]22'!H83</f>
        <v>37</v>
      </c>
      <c r="H81" s="196">
        <f>'[2]22'!I83</f>
        <v>0</v>
      </c>
      <c r="I81" s="196">
        <f>'[2]22'!J83</f>
        <v>0</v>
      </c>
      <c r="J81" s="196">
        <f>'[2]22'!K83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5">
        <f>'[2]22'!B84</f>
        <v>42</v>
      </c>
      <c r="C82" s="196">
        <f>'[2]22'!C84</f>
        <v>30</v>
      </c>
      <c r="D82" s="196">
        <f>'[2]22'!D84</f>
        <v>0</v>
      </c>
      <c r="E82" s="196">
        <f>'[2]22'!E84</f>
        <v>0</v>
      </c>
      <c r="F82" s="15">
        <f t="shared" si="16"/>
        <v>72</v>
      </c>
      <c r="G82" s="195">
        <f>'[2]22'!H84</f>
        <v>37</v>
      </c>
      <c r="H82" s="196">
        <f>'[2]22'!I84</f>
        <v>0</v>
      </c>
      <c r="I82" s="196">
        <f>'[2]22'!J84</f>
        <v>0</v>
      </c>
      <c r="J82" s="196">
        <f>'[2]22'!K84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5">
        <f>'[2]22'!B85</f>
        <v>42</v>
      </c>
      <c r="C83" s="196">
        <f>'[2]22'!C85</f>
        <v>30</v>
      </c>
      <c r="D83" s="196">
        <f>'[2]22'!D85</f>
        <v>0</v>
      </c>
      <c r="E83" s="196">
        <f>'[2]22'!E85</f>
        <v>0</v>
      </c>
      <c r="F83" s="15">
        <f t="shared" si="16"/>
        <v>72</v>
      </c>
      <c r="G83" s="195">
        <f>'[2]22'!H85</f>
        <v>37</v>
      </c>
      <c r="H83" s="196">
        <f>'[2]22'!I85</f>
        <v>0</v>
      </c>
      <c r="I83" s="196">
        <f>'[2]22'!J85</f>
        <v>0</v>
      </c>
      <c r="J83" s="196">
        <f>'[2]22'!K85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5">
        <f>'[2]22'!B86</f>
        <v>42</v>
      </c>
      <c r="C84" s="196">
        <f>'[2]22'!C86</f>
        <v>30</v>
      </c>
      <c r="D84" s="196">
        <f>'[2]22'!D86</f>
        <v>0</v>
      </c>
      <c r="E84" s="196">
        <f>'[2]22'!E86</f>
        <v>0</v>
      </c>
      <c r="F84" s="15">
        <f t="shared" si="16"/>
        <v>72</v>
      </c>
      <c r="G84" s="195">
        <f>'[2]22'!H86</f>
        <v>37</v>
      </c>
      <c r="H84" s="196">
        <f>'[2]22'!I86</f>
        <v>0</v>
      </c>
      <c r="I84" s="196">
        <f>'[2]22'!J86</f>
        <v>0</v>
      </c>
      <c r="J84" s="196">
        <f>'[2]22'!K86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5">
        <f>'[2]22'!B87</f>
        <v>42</v>
      </c>
      <c r="C85" s="196">
        <f>'[2]22'!C87</f>
        <v>30</v>
      </c>
      <c r="D85" s="196">
        <f>'[2]22'!D87</f>
        <v>0</v>
      </c>
      <c r="E85" s="196">
        <f>'[2]22'!E87</f>
        <v>0</v>
      </c>
      <c r="F85" s="15">
        <f t="shared" si="16"/>
        <v>72</v>
      </c>
      <c r="G85" s="195">
        <f>'[2]22'!H87</f>
        <v>37</v>
      </c>
      <c r="H85" s="196">
        <f>'[2]22'!I87</f>
        <v>0</v>
      </c>
      <c r="I85" s="196">
        <f>'[2]22'!J87</f>
        <v>0</v>
      </c>
      <c r="J85" s="196">
        <f>'[2]22'!K87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5">
        <f>'[2]22'!B88</f>
        <v>42</v>
      </c>
      <c r="C86" s="196">
        <f>'[2]22'!C88</f>
        <v>30</v>
      </c>
      <c r="D86" s="196">
        <f>'[2]22'!D88</f>
        <v>0</v>
      </c>
      <c r="E86" s="196">
        <f>'[2]22'!E88</f>
        <v>0</v>
      </c>
      <c r="F86" s="15">
        <f t="shared" si="16"/>
        <v>72</v>
      </c>
      <c r="G86" s="195">
        <f>'[2]22'!H88</f>
        <v>37</v>
      </c>
      <c r="H86" s="196">
        <f>'[2]22'!I88</f>
        <v>0</v>
      </c>
      <c r="I86" s="196">
        <f>'[2]22'!J88</f>
        <v>0</v>
      </c>
      <c r="J86" s="196">
        <f>'[2]22'!K88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5">
        <f>'[2]22'!B89</f>
        <v>42</v>
      </c>
      <c r="C87" s="196">
        <f>'[2]22'!C89</f>
        <v>30</v>
      </c>
      <c r="D87" s="196">
        <f>'[2]22'!D89</f>
        <v>0</v>
      </c>
      <c r="E87" s="196">
        <f>'[2]22'!E89</f>
        <v>0</v>
      </c>
      <c r="F87" s="15">
        <f t="shared" si="16"/>
        <v>72</v>
      </c>
      <c r="G87" s="195">
        <f>'[2]22'!H89</f>
        <v>37</v>
      </c>
      <c r="H87" s="196">
        <f>'[2]22'!I89</f>
        <v>0</v>
      </c>
      <c r="I87" s="196">
        <f>'[2]22'!J89</f>
        <v>0</v>
      </c>
      <c r="J87" s="196">
        <f>'[2]22'!K89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5">
        <f>'[2]22'!B90</f>
        <v>42</v>
      </c>
      <c r="C88" s="196">
        <f>'[2]22'!C90</f>
        <v>30</v>
      </c>
      <c r="D88" s="196">
        <f>'[2]22'!D90</f>
        <v>0</v>
      </c>
      <c r="E88" s="196">
        <f>'[2]22'!E90</f>
        <v>0</v>
      </c>
      <c r="F88" s="15">
        <f t="shared" si="16"/>
        <v>72</v>
      </c>
      <c r="G88" s="195">
        <f>'[2]22'!H90</f>
        <v>37</v>
      </c>
      <c r="H88" s="196">
        <f>'[2]22'!I90</f>
        <v>0</v>
      </c>
      <c r="I88" s="196">
        <f>'[2]22'!J90</f>
        <v>0</v>
      </c>
      <c r="J88" s="196">
        <f>'[2]22'!K90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5">
        <f>'[2]22'!B91</f>
        <v>42</v>
      </c>
      <c r="C89" s="196">
        <f>'[2]22'!C91</f>
        <v>30</v>
      </c>
      <c r="D89" s="196">
        <f>'[2]22'!D91</f>
        <v>0</v>
      </c>
      <c r="E89" s="196">
        <f>'[2]22'!E91</f>
        <v>0</v>
      </c>
      <c r="F89" s="15">
        <f t="shared" si="16"/>
        <v>72</v>
      </c>
      <c r="G89" s="195">
        <f>'[2]22'!H91</f>
        <v>34</v>
      </c>
      <c r="H89" s="196">
        <f>'[2]22'!I91</f>
        <v>0</v>
      </c>
      <c r="I89" s="196">
        <f>'[2]22'!J91</f>
        <v>0</v>
      </c>
      <c r="J89" s="196">
        <f>'[2]22'!K91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5">
        <f>'[2]22'!B92</f>
        <v>42</v>
      </c>
      <c r="C90" s="196">
        <f>'[2]22'!C92</f>
        <v>30</v>
      </c>
      <c r="D90" s="196">
        <f>'[2]22'!D92</f>
        <v>0</v>
      </c>
      <c r="E90" s="196">
        <f>'[2]22'!E92</f>
        <v>0</v>
      </c>
      <c r="F90" s="15">
        <f t="shared" si="16"/>
        <v>72</v>
      </c>
      <c r="G90" s="195">
        <f>'[2]22'!H92</f>
        <v>31</v>
      </c>
      <c r="H90" s="196">
        <f>'[2]22'!I92</f>
        <v>0</v>
      </c>
      <c r="I90" s="196">
        <f>'[2]22'!J92</f>
        <v>0</v>
      </c>
      <c r="J90" s="196">
        <f>'[2]22'!K92</f>
        <v>0</v>
      </c>
      <c r="K90" s="15">
        <f t="shared" si="13"/>
        <v>31</v>
      </c>
      <c r="L90" s="18">
        <f>frq!C90</f>
        <v>1</v>
      </c>
      <c r="M90" s="124">
        <f t="shared" si="14"/>
        <v>30.6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30.6</v>
      </c>
      <c r="R90" s="18">
        <v>0.4</v>
      </c>
    </row>
    <row r="91" spans="1:18">
      <c r="A91" s="8" t="s">
        <v>133</v>
      </c>
      <c r="B91" s="195">
        <f>'[2]22'!B93</f>
        <v>42</v>
      </c>
      <c r="C91" s="196">
        <f>'[2]22'!C93</f>
        <v>30</v>
      </c>
      <c r="D91" s="196">
        <f>'[2]22'!D93</f>
        <v>0</v>
      </c>
      <c r="E91" s="196">
        <f>'[2]22'!E93</f>
        <v>0</v>
      </c>
      <c r="F91" s="15">
        <f t="shared" si="16"/>
        <v>72</v>
      </c>
      <c r="G91" s="195">
        <f>'[2]22'!H93</f>
        <v>31</v>
      </c>
      <c r="H91" s="196">
        <f>'[2]22'!I93</f>
        <v>0</v>
      </c>
      <c r="I91" s="196">
        <f>'[2]22'!J93</f>
        <v>0</v>
      </c>
      <c r="J91" s="196">
        <f>'[2]22'!K93</f>
        <v>0</v>
      </c>
      <c r="K91" s="15">
        <f t="shared" si="13"/>
        <v>31</v>
      </c>
      <c r="L91" s="18">
        <f>frq!C91</f>
        <v>1</v>
      </c>
      <c r="M91" s="124">
        <f t="shared" si="14"/>
        <v>30.6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30.6</v>
      </c>
      <c r="R91" s="18">
        <v>0.4</v>
      </c>
    </row>
    <row r="92" spans="1:18">
      <c r="A92" s="8" t="s">
        <v>134</v>
      </c>
      <c r="B92" s="195">
        <f>'[2]22'!B94</f>
        <v>42</v>
      </c>
      <c r="C92" s="196">
        <f>'[2]22'!C94</f>
        <v>30</v>
      </c>
      <c r="D92" s="196">
        <f>'[2]22'!D94</f>
        <v>0</v>
      </c>
      <c r="E92" s="196">
        <f>'[2]22'!E94</f>
        <v>0</v>
      </c>
      <c r="F92" s="15">
        <f t="shared" si="16"/>
        <v>72</v>
      </c>
      <c r="G92" s="195">
        <f>'[2]22'!H94</f>
        <v>31</v>
      </c>
      <c r="H92" s="196">
        <f>'[2]22'!I94</f>
        <v>0</v>
      </c>
      <c r="I92" s="196">
        <f>'[2]22'!J94</f>
        <v>0</v>
      </c>
      <c r="J92" s="196">
        <f>'[2]22'!K94</f>
        <v>0</v>
      </c>
      <c r="K92" s="15">
        <f t="shared" si="13"/>
        <v>31</v>
      </c>
      <c r="L92" s="18">
        <f>frq!C92</f>
        <v>1</v>
      </c>
      <c r="M92" s="124">
        <f t="shared" si="14"/>
        <v>30.6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30.6</v>
      </c>
      <c r="R92" s="18">
        <v>0.4</v>
      </c>
    </row>
    <row r="93" spans="1:18">
      <c r="A93" s="8" t="s">
        <v>135</v>
      </c>
      <c r="B93" s="195">
        <f>'[2]22'!B95</f>
        <v>42</v>
      </c>
      <c r="C93" s="196">
        <f>'[2]22'!C95</f>
        <v>30</v>
      </c>
      <c r="D93" s="196">
        <f>'[2]22'!D95</f>
        <v>0</v>
      </c>
      <c r="E93" s="196">
        <f>'[2]22'!E95</f>
        <v>0</v>
      </c>
      <c r="F93" s="15">
        <f t="shared" si="16"/>
        <v>72</v>
      </c>
      <c r="G93" s="195">
        <f>'[2]22'!H95</f>
        <v>31</v>
      </c>
      <c r="H93" s="196">
        <f>'[2]22'!I95</f>
        <v>0</v>
      </c>
      <c r="I93" s="196">
        <f>'[2]22'!J95</f>
        <v>0</v>
      </c>
      <c r="J93" s="196">
        <f>'[2]22'!K95</f>
        <v>0</v>
      </c>
      <c r="K93" s="15">
        <f t="shared" si="13"/>
        <v>31</v>
      </c>
      <c r="L93" s="18">
        <f>frq!C93</f>
        <v>1</v>
      </c>
      <c r="M93" s="124">
        <f t="shared" si="14"/>
        <v>30.6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30.6</v>
      </c>
      <c r="R93" s="18">
        <v>0.4</v>
      </c>
    </row>
    <row r="94" spans="1:18">
      <c r="A94" s="8" t="s">
        <v>136</v>
      </c>
      <c r="B94" s="195">
        <f>'[2]22'!B96</f>
        <v>42</v>
      </c>
      <c r="C94" s="196">
        <f>'[2]22'!C96</f>
        <v>30</v>
      </c>
      <c r="D94" s="196">
        <f>'[2]22'!D96</f>
        <v>0</v>
      </c>
      <c r="E94" s="196">
        <f>'[2]22'!E96</f>
        <v>0</v>
      </c>
      <c r="F94" s="15">
        <f t="shared" si="16"/>
        <v>72</v>
      </c>
      <c r="G94" s="195">
        <f>'[2]22'!H96</f>
        <v>31</v>
      </c>
      <c r="H94" s="196">
        <f>'[2]22'!I96</f>
        <v>0</v>
      </c>
      <c r="I94" s="196">
        <f>'[2]22'!J96</f>
        <v>0</v>
      </c>
      <c r="J94" s="196">
        <f>'[2]22'!K96</f>
        <v>0</v>
      </c>
      <c r="K94" s="15">
        <f t="shared" si="13"/>
        <v>31</v>
      </c>
      <c r="L94" s="18">
        <f>frq!C94</f>
        <v>1</v>
      </c>
      <c r="M94" s="124">
        <f t="shared" si="14"/>
        <v>30.6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30.6</v>
      </c>
      <c r="R94" s="18">
        <v>0.4</v>
      </c>
    </row>
    <row r="95" spans="1:18">
      <c r="A95" s="8" t="s">
        <v>137</v>
      </c>
      <c r="B95" s="195">
        <f>'[2]22'!B97</f>
        <v>42</v>
      </c>
      <c r="C95" s="196">
        <f>'[2]22'!C97</f>
        <v>30</v>
      </c>
      <c r="D95" s="196">
        <f>'[2]22'!D97</f>
        <v>0</v>
      </c>
      <c r="E95" s="196">
        <f>'[2]22'!E97</f>
        <v>0</v>
      </c>
      <c r="F95" s="15">
        <f t="shared" si="16"/>
        <v>72</v>
      </c>
      <c r="G95" s="195">
        <f>'[2]22'!H97</f>
        <v>31</v>
      </c>
      <c r="H95" s="196">
        <f>'[2]22'!I97</f>
        <v>0</v>
      </c>
      <c r="I95" s="196">
        <f>'[2]22'!J97</f>
        <v>0</v>
      </c>
      <c r="J95" s="196">
        <f>'[2]22'!K97</f>
        <v>0</v>
      </c>
      <c r="K95" s="15">
        <f t="shared" si="13"/>
        <v>31</v>
      </c>
      <c r="L95" s="18">
        <f>frq!C95</f>
        <v>1</v>
      </c>
      <c r="M95" s="124">
        <f t="shared" si="14"/>
        <v>30.6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30.6</v>
      </c>
      <c r="R95" s="18">
        <v>0.4</v>
      </c>
    </row>
    <row r="96" spans="1:18">
      <c r="A96" s="8" t="s">
        <v>138</v>
      </c>
      <c r="B96" s="195">
        <f>'[2]22'!B98</f>
        <v>42</v>
      </c>
      <c r="C96" s="196">
        <f>'[2]22'!C98</f>
        <v>30</v>
      </c>
      <c r="D96" s="196">
        <f>'[2]22'!D98</f>
        <v>0</v>
      </c>
      <c r="E96" s="196">
        <f>'[2]22'!E98</f>
        <v>0</v>
      </c>
      <c r="F96" s="15">
        <f t="shared" si="16"/>
        <v>72</v>
      </c>
      <c r="G96" s="195">
        <f>'[2]22'!H98</f>
        <v>31</v>
      </c>
      <c r="H96" s="196">
        <f>'[2]22'!I98</f>
        <v>0</v>
      </c>
      <c r="I96" s="196">
        <f>'[2]22'!J98</f>
        <v>0</v>
      </c>
      <c r="J96" s="196">
        <f>'[2]22'!K98</f>
        <v>0</v>
      </c>
      <c r="K96" s="15">
        <f t="shared" si="13"/>
        <v>31</v>
      </c>
      <c r="L96" s="18">
        <f>frq!C96</f>
        <v>1</v>
      </c>
      <c r="M96" s="124">
        <f t="shared" si="14"/>
        <v>30.6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30.6</v>
      </c>
      <c r="R96" s="18">
        <v>0.4</v>
      </c>
    </row>
    <row r="97" spans="1:18">
      <c r="A97" s="8" t="s">
        <v>139</v>
      </c>
      <c r="B97" s="195">
        <f>'[2]22'!B99</f>
        <v>42</v>
      </c>
      <c r="C97" s="196">
        <f>'[2]22'!C99</f>
        <v>30</v>
      </c>
      <c r="D97" s="196">
        <f>'[2]22'!D99</f>
        <v>0</v>
      </c>
      <c r="E97" s="196">
        <f>'[2]22'!E99</f>
        <v>0</v>
      </c>
      <c r="F97" s="15">
        <f t="shared" si="16"/>
        <v>72</v>
      </c>
      <c r="G97" s="195">
        <f>'[2]22'!H99</f>
        <v>31</v>
      </c>
      <c r="H97" s="196">
        <f>'[2]22'!I99</f>
        <v>0</v>
      </c>
      <c r="I97" s="196">
        <f>'[2]22'!J99</f>
        <v>0</v>
      </c>
      <c r="J97" s="196">
        <f>'[2]22'!K99</f>
        <v>0</v>
      </c>
      <c r="K97" s="15">
        <f t="shared" si="13"/>
        <v>31</v>
      </c>
      <c r="L97" s="18">
        <f>frq!C97</f>
        <v>1</v>
      </c>
      <c r="M97" s="124">
        <f t="shared" si="14"/>
        <v>30.6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30.6</v>
      </c>
      <c r="R97" s="18">
        <v>0.4</v>
      </c>
    </row>
    <row r="98" spans="1:18" ht="15.75" thickBot="1">
      <c r="A98" s="8" t="s">
        <v>140</v>
      </c>
      <c r="B98" s="195">
        <f>'[2]22'!B100</f>
        <v>42</v>
      </c>
      <c r="C98" s="196">
        <f>'[2]22'!C100</f>
        <v>30</v>
      </c>
      <c r="D98" s="196">
        <f>'[2]22'!D100</f>
        <v>0</v>
      </c>
      <c r="E98" s="196">
        <f>'[2]22'!E100</f>
        <v>0</v>
      </c>
      <c r="F98" s="15">
        <f t="shared" si="16"/>
        <v>72</v>
      </c>
      <c r="G98" s="195">
        <f>'[2]22'!H100</f>
        <v>31</v>
      </c>
      <c r="H98" s="196">
        <f>'[2]22'!I100</f>
        <v>0</v>
      </c>
      <c r="I98" s="196">
        <f>'[2]22'!J100</f>
        <v>0</v>
      </c>
      <c r="J98" s="196">
        <f>'[2]22'!K100</f>
        <v>0</v>
      </c>
      <c r="K98" s="15">
        <f t="shared" si="13"/>
        <v>31</v>
      </c>
      <c r="L98" s="18">
        <f>frq!C98</f>
        <v>1</v>
      </c>
      <c r="M98" s="124">
        <f t="shared" si="14"/>
        <v>30.6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30.6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0.35699999999999998</v>
      </c>
      <c r="C99" s="128">
        <f t="shared" si="17"/>
        <v>1.1850000000000001</v>
      </c>
      <c r="D99" s="128">
        <f t="shared" si="17"/>
        <v>0</v>
      </c>
      <c r="E99" s="128">
        <f t="shared" si="17"/>
        <v>0</v>
      </c>
      <c r="F99" s="128">
        <f t="shared" si="17"/>
        <v>1.542</v>
      </c>
      <c r="G99" s="128">
        <f t="shared" si="17"/>
        <v>0.30225000000000002</v>
      </c>
      <c r="H99" s="128">
        <f t="shared" si="17"/>
        <v>8.1000000000000003E-2</v>
      </c>
      <c r="I99" s="128">
        <f t="shared" si="17"/>
        <v>0</v>
      </c>
      <c r="J99" s="128">
        <f t="shared" si="17"/>
        <v>0</v>
      </c>
      <c r="K99" s="128">
        <f t="shared" si="17"/>
        <v>0.38324999999999998</v>
      </c>
      <c r="L99" s="128">
        <f t="shared" si="17"/>
        <v>2.4E-2</v>
      </c>
      <c r="M99" s="128">
        <f t="shared" si="17"/>
        <v>0.295825</v>
      </c>
      <c r="N99" s="128">
        <f t="shared" si="17"/>
        <v>8.1000000000000003E-2</v>
      </c>
      <c r="O99" s="128">
        <f t="shared" si="17"/>
        <v>0</v>
      </c>
      <c r="P99" s="128">
        <f t="shared" si="17"/>
        <v>0</v>
      </c>
      <c r="Q99" s="128">
        <f t="shared" si="17"/>
        <v>0.37682499999999969</v>
      </c>
      <c r="R99" s="129">
        <f t="shared" si="17"/>
        <v>6.4249999999999897E-3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45313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1010</v>
      </c>
      <c r="G3" s="16">
        <f>'[3]22'!G5</f>
        <v>0</v>
      </c>
      <c r="H3" s="17">
        <f>SUM(B3:G3)</f>
        <v>1330</v>
      </c>
      <c r="I3" s="15">
        <f>'[3]22'!J5</f>
        <v>320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150</v>
      </c>
      <c r="N3" s="16">
        <f>'[3]22'!O5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23.39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23.39</v>
      </c>
      <c r="AE3" s="8">
        <f>BD3</f>
        <v>23.39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23.39</v>
      </c>
      <c r="AL3" s="8">
        <f t="shared" ref="AL3:AQ18" si="3">Q3-X3-AE3</f>
        <v>273.22000000000003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423.22</v>
      </c>
      <c r="AT3" s="8">
        <v>22.48</v>
      </c>
      <c r="AU3" s="8">
        <v>22.48</v>
      </c>
      <c r="AW3" s="199">
        <v>23.39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23.39</v>
      </c>
      <c r="BD3" s="199">
        <v>23.39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23.39</v>
      </c>
      <c r="BL3" s="8">
        <f>AT3</f>
        <v>22.48</v>
      </c>
      <c r="BM3" s="8">
        <f>AU3</f>
        <v>22.48</v>
      </c>
      <c r="BN3" s="8">
        <f>BC3</f>
        <v>23.39</v>
      </c>
      <c r="BO3" s="8">
        <f>BJ3</f>
        <v>23.39</v>
      </c>
      <c r="BP3" s="139">
        <f>BL3-BN3</f>
        <v>-0.91000000000000014</v>
      </c>
      <c r="BQ3" s="139">
        <f>BM3-BO3</f>
        <v>-0.91000000000000014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1010</v>
      </c>
      <c r="G4" s="16">
        <f>'[3]22'!G6</f>
        <v>0</v>
      </c>
      <c r="H4" s="17">
        <f>SUM(B4:G4)</f>
        <v>1330</v>
      </c>
      <c r="I4" s="15">
        <f>'[3]22'!J6</f>
        <v>320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150</v>
      </c>
      <c r="N4" s="16">
        <f>'[3]22'!O6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23.39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23.39</v>
      </c>
      <c r="AE4" s="8">
        <f t="shared" ref="AE4:AE67" si="11">BD4</f>
        <v>23.39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23.39</v>
      </c>
      <c r="AL4" s="8">
        <f t="shared" si="3"/>
        <v>273.22000000000003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423.22</v>
      </c>
      <c r="AT4" s="8">
        <v>22.48</v>
      </c>
      <c r="AU4" s="8">
        <v>22.48</v>
      </c>
      <c r="AW4" s="199">
        <v>23.39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23.39</v>
      </c>
      <c r="BD4" s="199">
        <v>23.39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23.39</v>
      </c>
      <c r="BL4" s="8">
        <f t="shared" ref="BL4:BL67" si="21">AT4</f>
        <v>22.48</v>
      </c>
      <c r="BM4" s="8">
        <f t="shared" ref="BM4:BM67" si="22">AU4</f>
        <v>22.48</v>
      </c>
      <c r="BN4" s="8">
        <f t="shared" ref="BN4:BN67" si="23">BC4</f>
        <v>23.39</v>
      </c>
      <c r="BO4" s="8">
        <f t="shared" ref="BO4:BO67" si="24">BJ4</f>
        <v>23.39</v>
      </c>
      <c r="BP4" s="139">
        <f t="shared" ref="BP4:BP67" si="25">BL4-BN4</f>
        <v>-0.91000000000000014</v>
      </c>
      <c r="BQ4" s="139">
        <f t="shared" ref="BQ4:BQ67" si="26">BM4-BO4</f>
        <v>-0.91000000000000014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1010</v>
      </c>
      <c r="G5" s="16">
        <f>'[3]22'!G7</f>
        <v>0</v>
      </c>
      <c r="H5" s="17">
        <f t="shared" ref="H5:H68" si="27">SUM(B5:G5)</f>
        <v>1330</v>
      </c>
      <c r="I5" s="15">
        <f>'[3]22'!J7</f>
        <v>320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150</v>
      </c>
      <c r="N5" s="16">
        <f>'[3]22'!O7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23.39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23.39</v>
      </c>
      <c r="AE5" s="8">
        <f t="shared" si="11"/>
        <v>23.39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23.39</v>
      </c>
      <c r="AL5" s="8">
        <f t="shared" si="3"/>
        <v>273.22000000000003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423.22</v>
      </c>
      <c r="AT5" s="8">
        <v>22.48</v>
      </c>
      <c r="AU5" s="8">
        <v>22.48</v>
      </c>
      <c r="AW5" s="199">
        <v>23.39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23.39</v>
      </c>
      <c r="BD5" s="199">
        <v>23.39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23.39</v>
      </c>
      <c r="BL5" s="8">
        <f t="shared" si="21"/>
        <v>22.48</v>
      </c>
      <c r="BM5" s="8">
        <f t="shared" si="22"/>
        <v>22.48</v>
      </c>
      <c r="BN5" s="8">
        <f t="shared" si="23"/>
        <v>23.39</v>
      </c>
      <c r="BO5" s="8">
        <f t="shared" si="24"/>
        <v>23.39</v>
      </c>
      <c r="BP5" s="139">
        <f t="shared" si="25"/>
        <v>-0.91000000000000014</v>
      </c>
      <c r="BQ5" s="139">
        <f t="shared" si="26"/>
        <v>-0.91000000000000014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1010</v>
      </c>
      <c r="G6" s="16">
        <f>'[3]22'!G8</f>
        <v>0</v>
      </c>
      <c r="H6" s="17">
        <f t="shared" si="27"/>
        <v>1330</v>
      </c>
      <c r="I6" s="15">
        <f>'[3]22'!J8</f>
        <v>320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150</v>
      </c>
      <c r="N6" s="16">
        <f>'[3]22'!O8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23.39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23.39</v>
      </c>
      <c r="AE6" s="8">
        <f t="shared" si="11"/>
        <v>23.39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23.39</v>
      </c>
      <c r="AL6" s="8">
        <f t="shared" si="3"/>
        <v>273.22000000000003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423.22</v>
      </c>
      <c r="AT6" s="8">
        <v>22.48</v>
      </c>
      <c r="AU6" s="8">
        <v>22.48</v>
      </c>
      <c r="AW6" s="199">
        <v>23.39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23.39</v>
      </c>
      <c r="BD6" s="199">
        <v>23.39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23.39</v>
      </c>
      <c r="BL6" s="8">
        <f t="shared" si="21"/>
        <v>22.48</v>
      </c>
      <c r="BM6" s="8">
        <f t="shared" si="22"/>
        <v>22.48</v>
      </c>
      <c r="BN6" s="8">
        <f t="shared" si="23"/>
        <v>23.39</v>
      </c>
      <c r="BO6" s="8">
        <f t="shared" si="24"/>
        <v>23.39</v>
      </c>
      <c r="BP6" s="139">
        <f t="shared" si="25"/>
        <v>-0.91000000000000014</v>
      </c>
      <c r="BQ6" s="139">
        <f t="shared" si="26"/>
        <v>-0.91000000000000014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1010</v>
      </c>
      <c r="G7" s="16">
        <f>'[3]22'!G9</f>
        <v>0</v>
      </c>
      <c r="H7" s="17">
        <f t="shared" si="27"/>
        <v>1330</v>
      </c>
      <c r="I7" s="15">
        <f>'[3]22'!J9</f>
        <v>320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150</v>
      </c>
      <c r="N7" s="16">
        <f>'[3]22'!O9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23.39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23.39</v>
      </c>
      <c r="AE7" s="8">
        <f t="shared" si="11"/>
        <v>23.39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23.39</v>
      </c>
      <c r="AL7" s="8">
        <f t="shared" si="3"/>
        <v>273.22000000000003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423.22</v>
      </c>
      <c r="AT7" s="8">
        <v>22.48</v>
      </c>
      <c r="AU7" s="8">
        <v>22.48</v>
      </c>
      <c r="AW7" s="199">
        <v>23.39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23.39</v>
      </c>
      <c r="BD7" s="199">
        <v>23.39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23.39</v>
      </c>
      <c r="BL7" s="8">
        <f t="shared" si="21"/>
        <v>22.48</v>
      </c>
      <c r="BM7" s="8">
        <f t="shared" si="22"/>
        <v>22.48</v>
      </c>
      <c r="BN7" s="8">
        <f t="shared" si="23"/>
        <v>23.39</v>
      </c>
      <c r="BO7" s="8">
        <f t="shared" si="24"/>
        <v>23.39</v>
      </c>
      <c r="BP7" s="139">
        <f t="shared" si="25"/>
        <v>-0.91000000000000014</v>
      </c>
      <c r="BQ7" s="139">
        <f t="shared" si="26"/>
        <v>-0.91000000000000014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1010</v>
      </c>
      <c r="G8" s="16">
        <f>'[3]22'!G10</f>
        <v>0</v>
      </c>
      <c r="H8" s="17">
        <f t="shared" si="27"/>
        <v>1330</v>
      </c>
      <c r="I8" s="15">
        <f>'[3]22'!J10</f>
        <v>320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150</v>
      </c>
      <c r="N8" s="16">
        <f>'[3]22'!O10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23.39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23.39</v>
      </c>
      <c r="AE8" s="8">
        <f t="shared" si="11"/>
        <v>23.39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23.39</v>
      </c>
      <c r="AL8" s="8">
        <f t="shared" si="3"/>
        <v>273.22000000000003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423.22</v>
      </c>
      <c r="AT8" s="8">
        <v>22.48</v>
      </c>
      <c r="AU8" s="8">
        <v>22.48</v>
      </c>
      <c r="AW8" s="199">
        <v>23.39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23.39</v>
      </c>
      <c r="BD8" s="199">
        <v>23.39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23.39</v>
      </c>
      <c r="BL8" s="8">
        <f t="shared" si="21"/>
        <v>22.48</v>
      </c>
      <c r="BM8" s="8">
        <f t="shared" si="22"/>
        <v>22.48</v>
      </c>
      <c r="BN8" s="8">
        <f t="shared" si="23"/>
        <v>23.39</v>
      </c>
      <c r="BO8" s="8">
        <f t="shared" si="24"/>
        <v>23.39</v>
      </c>
      <c r="BP8" s="139">
        <f t="shared" si="25"/>
        <v>-0.91000000000000014</v>
      </c>
      <c r="BQ8" s="139">
        <f t="shared" si="26"/>
        <v>-0.91000000000000014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1010</v>
      </c>
      <c r="G9" s="16">
        <f>'[3]22'!G11</f>
        <v>0</v>
      </c>
      <c r="H9" s="17">
        <f t="shared" si="27"/>
        <v>1330</v>
      </c>
      <c r="I9" s="15">
        <f>'[3]22'!J11</f>
        <v>320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150</v>
      </c>
      <c r="N9" s="16">
        <f>'[3]22'!O11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23.39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23.39</v>
      </c>
      <c r="AE9" s="8">
        <f t="shared" si="11"/>
        <v>23.39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23.39</v>
      </c>
      <c r="AL9" s="8">
        <f t="shared" si="3"/>
        <v>273.22000000000003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423.22</v>
      </c>
      <c r="AT9" s="8">
        <v>22.48</v>
      </c>
      <c r="AU9" s="8">
        <v>22.48</v>
      </c>
      <c r="AW9" s="199">
        <v>23.39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23.39</v>
      </c>
      <c r="BD9" s="199">
        <v>23.39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23.39</v>
      </c>
      <c r="BL9" s="8">
        <f t="shared" si="21"/>
        <v>22.48</v>
      </c>
      <c r="BM9" s="8">
        <f t="shared" si="22"/>
        <v>22.48</v>
      </c>
      <c r="BN9" s="8">
        <f t="shared" si="23"/>
        <v>23.39</v>
      </c>
      <c r="BO9" s="8">
        <f t="shared" si="24"/>
        <v>23.39</v>
      </c>
      <c r="BP9" s="139">
        <f t="shared" si="25"/>
        <v>-0.91000000000000014</v>
      </c>
      <c r="BQ9" s="139">
        <f t="shared" si="26"/>
        <v>-0.91000000000000014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1010</v>
      </c>
      <c r="G10" s="16">
        <f>'[3]22'!G12</f>
        <v>0</v>
      </c>
      <c r="H10" s="17">
        <f t="shared" si="27"/>
        <v>1330</v>
      </c>
      <c r="I10" s="15">
        <f>'[3]22'!J12</f>
        <v>320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150</v>
      </c>
      <c r="N10" s="16">
        <f>'[3]22'!O12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23.39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23.39</v>
      </c>
      <c r="AE10" s="8">
        <f t="shared" si="11"/>
        <v>23.39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23.39</v>
      </c>
      <c r="AL10" s="8">
        <f t="shared" si="3"/>
        <v>273.22000000000003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423.22</v>
      </c>
      <c r="AT10" s="8">
        <v>22.48</v>
      </c>
      <c r="AU10" s="8">
        <v>22.48</v>
      </c>
      <c r="AW10" s="199">
        <v>23.39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23.39</v>
      </c>
      <c r="BD10" s="199">
        <v>23.39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23.39</v>
      </c>
      <c r="BL10" s="8">
        <f t="shared" si="21"/>
        <v>22.48</v>
      </c>
      <c r="BM10" s="8">
        <f t="shared" si="22"/>
        <v>22.48</v>
      </c>
      <c r="BN10" s="8">
        <f t="shared" si="23"/>
        <v>23.39</v>
      </c>
      <c r="BO10" s="8">
        <f t="shared" si="24"/>
        <v>23.39</v>
      </c>
      <c r="BP10" s="139">
        <f t="shared" si="25"/>
        <v>-0.91000000000000014</v>
      </c>
      <c r="BQ10" s="139">
        <f t="shared" si="26"/>
        <v>-0.91000000000000014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1010</v>
      </c>
      <c r="G11" s="16">
        <f>'[3]22'!G13</f>
        <v>0</v>
      </c>
      <c r="H11" s="17">
        <f t="shared" si="27"/>
        <v>1330</v>
      </c>
      <c r="I11" s="15">
        <f>'[3]22'!J13</f>
        <v>320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150</v>
      </c>
      <c r="N11" s="16">
        <f>'[3]22'!O13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23.39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23.39</v>
      </c>
      <c r="AE11" s="8">
        <f t="shared" si="11"/>
        <v>23.39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23.39</v>
      </c>
      <c r="AL11" s="8">
        <f t="shared" si="3"/>
        <v>273.22000000000003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423.22</v>
      </c>
      <c r="AT11" s="8">
        <v>22.48</v>
      </c>
      <c r="AU11" s="8">
        <v>22.48</v>
      </c>
      <c r="AW11" s="199">
        <v>23.39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23.39</v>
      </c>
      <c r="BD11" s="199">
        <v>23.39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23.39</v>
      </c>
      <c r="BL11" s="8">
        <f t="shared" si="21"/>
        <v>22.48</v>
      </c>
      <c r="BM11" s="8">
        <f t="shared" si="22"/>
        <v>22.48</v>
      </c>
      <c r="BN11" s="8">
        <f t="shared" si="23"/>
        <v>23.39</v>
      </c>
      <c r="BO11" s="8">
        <f t="shared" si="24"/>
        <v>23.39</v>
      </c>
      <c r="BP11" s="139">
        <f t="shared" si="25"/>
        <v>-0.91000000000000014</v>
      </c>
      <c r="BQ11" s="139">
        <f t="shared" si="26"/>
        <v>-0.91000000000000014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1010</v>
      </c>
      <c r="G12" s="16">
        <f>'[3]22'!G14</f>
        <v>0</v>
      </c>
      <c r="H12" s="17">
        <f t="shared" si="27"/>
        <v>1330</v>
      </c>
      <c r="I12" s="15">
        <f>'[3]22'!J14</f>
        <v>320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150</v>
      </c>
      <c r="N12" s="16">
        <f>'[3]22'!O14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23.39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23.39</v>
      </c>
      <c r="AE12" s="8">
        <f t="shared" si="11"/>
        <v>23.39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23.39</v>
      </c>
      <c r="AL12" s="8">
        <f t="shared" si="3"/>
        <v>273.22000000000003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423.22</v>
      </c>
      <c r="AT12" s="8">
        <v>22.48</v>
      </c>
      <c r="AU12" s="8">
        <v>22.48</v>
      </c>
      <c r="AW12" s="199">
        <v>23.39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23.39</v>
      </c>
      <c r="BD12" s="199">
        <v>23.39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23.39</v>
      </c>
      <c r="BL12" s="8">
        <f t="shared" si="21"/>
        <v>22.48</v>
      </c>
      <c r="BM12" s="8">
        <f t="shared" si="22"/>
        <v>22.48</v>
      </c>
      <c r="BN12" s="8">
        <f t="shared" si="23"/>
        <v>23.39</v>
      </c>
      <c r="BO12" s="8">
        <f t="shared" si="24"/>
        <v>23.39</v>
      </c>
      <c r="BP12" s="139">
        <f t="shared" si="25"/>
        <v>-0.91000000000000014</v>
      </c>
      <c r="BQ12" s="139">
        <f t="shared" si="26"/>
        <v>-0.91000000000000014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1010</v>
      </c>
      <c r="G13" s="16">
        <f>'[3]22'!G15</f>
        <v>0</v>
      </c>
      <c r="H13" s="17">
        <f t="shared" si="27"/>
        <v>1330</v>
      </c>
      <c r="I13" s="15">
        <f>'[3]22'!J15</f>
        <v>320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150</v>
      </c>
      <c r="N13" s="16">
        <f>'[3]22'!O15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23.39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23.39</v>
      </c>
      <c r="AE13" s="8">
        <f t="shared" si="11"/>
        <v>23.39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23.39</v>
      </c>
      <c r="AL13" s="8">
        <f t="shared" si="3"/>
        <v>273.22000000000003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423.22</v>
      </c>
      <c r="AT13" s="8">
        <v>22.48</v>
      </c>
      <c r="AU13" s="8">
        <v>22.48</v>
      </c>
      <c r="AW13" s="199">
        <v>23.39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23.39</v>
      </c>
      <c r="BD13" s="199">
        <v>23.39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23.39</v>
      </c>
      <c r="BL13" s="8">
        <f t="shared" si="21"/>
        <v>22.48</v>
      </c>
      <c r="BM13" s="8">
        <f t="shared" si="22"/>
        <v>22.48</v>
      </c>
      <c r="BN13" s="8">
        <f t="shared" si="23"/>
        <v>23.39</v>
      </c>
      <c r="BO13" s="8">
        <f t="shared" si="24"/>
        <v>23.39</v>
      </c>
      <c r="BP13" s="139">
        <f t="shared" si="25"/>
        <v>-0.91000000000000014</v>
      </c>
      <c r="BQ13" s="139">
        <f t="shared" si="26"/>
        <v>-0.91000000000000014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1010</v>
      </c>
      <c r="G14" s="16">
        <f>'[3]22'!G16</f>
        <v>0</v>
      </c>
      <c r="H14" s="17">
        <f t="shared" si="27"/>
        <v>1330</v>
      </c>
      <c r="I14" s="15">
        <f>'[3]22'!J16</f>
        <v>320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150</v>
      </c>
      <c r="N14" s="16">
        <f>'[3]22'!O16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23.39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23.39</v>
      </c>
      <c r="AE14" s="8">
        <f t="shared" si="11"/>
        <v>23.39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23.39</v>
      </c>
      <c r="AL14" s="8">
        <f t="shared" si="3"/>
        <v>273.22000000000003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423.22</v>
      </c>
      <c r="AT14" s="8">
        <v>22.48</v>
      </c>
      <c r="AU14" s="8">
        <v>22.48</v>
      </c>
      <c r="AW14" s="199">
        <v>23.39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23.39</v>
      </c>
      <c r="BD14" s="199">
        <v>23.39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23.39</v>
      </c>
      <c r="BL14" s="8">
        <f t="shared" si="21"/>
        <v>22.48</v>
      </c>
      <c r="BM14" s="8">
        <f t="shared" si="22"/>
        <v>22.48</v>
      </c>
      <c r="BN14" s="8">
        <f t="shared" si="23"/>
        <v>23.39</v>
      </c>
      <c r="BO14" s="8">
        <f t="shared" si="24"/>
        <v>23.39</v>
      </c>
      <c r="BP14" s="139">
        <f t="shared" si="25"/>
        <v>-0.91000000000000014</v>
      </c>
      <c r="BQ14" s="139">
        <f t="shared" si="26"/>
        <v>-0.91000000000000014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1010</v>
      </c>
      <c r="G15" s="16">
        <f>'[3]22'!G17</f>
        <v>0</v>
      </c>
      <c r="H15" s="17">
        <f t="shared" si="27"/>
        <v>1330</v>
      </c>
      <c r="I15" s="15">
        <f>'[3]22'!J17</f>
        <v>320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150</v>
      </c>
      <c r="N15" s="16">
        <f>'[3]22'!O17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23.39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23.39</v>
      </c>
      <c r="AE15" s="8">
        <f t="shared" si="11"/>
        <v>23.39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23.39</v>
      </c>
      <c r="AL15" s="8">
        <f t="shared" si="3"/>
        <v>273.22000000000003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423.22</v>
      </c>
      <c r="AT15" s="8">
        <v>22.48</v>
      </c>
      <c r="AU15" s="8">
        <v>22.48</v>
      </c>
      <c r="AW15" s="199">
        <v>23.39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23.39</v>
      </c>
      <c r="BD15" s="199">
        <v>23.39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23.39</v>
      </c>
      <c r="BL15" s="8">
        <f t="shared" si="21"/>
        <v>22.48</v>
      </c>
      <c r="BM15" s="8">
        <f t="shared" si="22"/>
        <v>22.48</v>
      </c>
      <c r="BN15" s="8">
        <f t="shared" si="23"/>
        <v>23.39</v>
      </c>
      <c r="BO15" s="8">
        <f t="shared" si="24"/>
        <v>23.39</v>
      </c>
      <c r="BP15" s="139">
        <f t="shared" si="25"/>
        <v>-0.91000000000000014</v>
      </c>
      <c r="BQ15" s="139">
        <f t="shared" si="26"/>
        <v>-0.91000000000000014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1010</v>
      </c>
      <c r="G16" s="16">
        <f>'[3]22'!G18</f>
        <v>0</v>
      </c>
      <c r="H16" s="17">
        <f t="shared" si="27"/>
        <v>1330</v>
      </c>
      <c r="I16" s="15">
        <f>'[3]22'!J18</f>
        <v>320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150</v>
      </c>
      <c r="N16" s="16">
        <f>'[3]22'!O18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23.39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23.39</v>
      </c>
      <c r="AE16" s="8">
        <f t="shared" si="11"/>
        <v>23.39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23.39</v>
      </c>
      <c r="AL16" s="8">
        <f t="shared" si="3"/>
        <v>273.22000000000003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423.22</v>
      </c>
      <c r="AT16" s="8">
        <v>22.48</v>
      </c>
      <c r="AU16" s="8">
        <v>22.48</v>
      </c>
      <c r="AW16" s="199">
        <v>23.39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23.39</v>
      </c>
      <c r="BD16" s="199">
        <v>23.39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23.39</v>
      </c>
      <c r="BL16" s="8">
        <f t="shared" si="21"/>
        <v>22.48</v>
      </c>
      <c r="BM16" s="8">
        <f t="shared" si="22"/>
        <v>22.48</v>
      </c>
      <c r="BN16" s="8">
        <f t="shared" si="23"/>
        <v>23.39</v>
      </c>
      <c r="BO16" s="8">
        <f t="shared" si="24"/>
        <v>23.39</v>
      </c>
      <c r="BP16" s="139">
        <f t="shared" si="25"/>
        <v>-0.91000000000000014</v>
      </c>
      <c r="BQ16" s="139">
        <f t="shared" si="26"/>
        <v>-0.91000000000000014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1010</v>
      </c>
      <c r="G17" s="16">
        <f>'[3]22'!G19</f>
        <v>0</v>
      </c>
      <c r="H17" s="17">
        <f t="shared" si="27"/>
        <v>1330</v>
      </c>
      <c r="I17" s="15">
        <f>'[3]22'!J19</f>
        <v>320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150</v>
      </c>
      <c r="N17" s="16">
        <f>'[3]22'!O19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23.39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23.39</v>
      </c>
      <c r="AE17" s="8">
        <f t="shared" si="11"/>
        <v>23.39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23.39</v>
      </c>
      <c r="AL17" s="8">
        <f t="shared" si="3"/>
        <v>273.22000000000003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423.22</v>
      </c>
      <c r="AT17" s="8">
        <v>22.48</v>
      </c>
      <c r="AU17" s="8">
        <v>22.48</v>
      </c>
      <c r="AW17" s="199">
        <v>23.39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23.39</v>
      </c>
      <c r="BD17" s="199">
        <v>23.39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23.39</v>
      </c>
      <c r="BL17" s="8">
        <f t="shared" si="21"/>
        <v>22.48</v>
      </c>
      <c r="BM17" s="8">
        <f t="shared" si="22"/>
        <v>22.48</v>
      </c>
      <c r="BN17" s="8">
        <f t="shared" si="23"/>
        <v>23.39</v>
      </c>
      <c r="BO17" s="8">
        <f t="shared" si="24"/>
        <v>23.39</v>
      </c>
      <c r="BP17" s="139">
        <f t="shared" si="25"/>
        <v>-0.91000000000000014</v>
      </c>
      <c r="BQ17" s="139">
        <f t="shared" si="26"/>
        <v>-0.91000000000000014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1010</v>
      </c>
      <c r="G18" s="16">
        <f>'[3]22'!G20</f>
        <v>0</v>
      </c>
      <c r="H18" s="17">
        <f t="shared" si="27"/>
        <v>1330</v>
      </c>
      <c r="I18" s="15">
        <f>'[3]22'!J20</f>
        <v>320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150</v>
      </c>
      <c r="N18" s="16">
        <f>'[3]22'!O20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23.39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23.39</v>
      </c>
      <c r="AE18" s="8">
        <f t="shared" si="11"/>
        <v>23.39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23.39</v>
      </c>
      <c r="AL18" s="8">
        <f t="shared" si="3"/>
        <v>273.22000000000003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423.22</v>
      </c>
      <c r="AT18" s="8">
        <v>22.48</v>
      </c>
      <c r="AU18" s="8">
        <v>22.48</v>
      </c>
      <c r="AW18" s="199">
        <v>23.39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23.39</v>
      </c>
      <c r="BD18" s="199">
        <v>23.39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23.39</v>
      </c>
      <c r="BL18" s="8">
        <f t="shared" si="21"/>
        <v>22.48</v>
      </c>
      <c r="BM18" s="8">
        <f t="shared" si="22"/>
        <v>22.48</v>
      </c>
      <c r="BN18" s="8">
        <f t="shared" si="23"/>
        <v>23.39</v>
      </c>
      <c r="BO18" s="8">
        <f t="shared" si="24"/>
        <v>23.39</v>
      </c>
      <c r="BP18" s="139">
        <f t="shared" si="25"/>
        <v>-0.91000000000000014</v>
      </c>
      <c r="BQ18" s="139">
        <f t="shared" si="26"/>
        <v>-0.91000000000000014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1010</v>
      </c>
      <c r="G19" s="16">
        <f>'[3]22'!G21</f>
        <v>0</v>
      </c>
      <c r="H19" s="17">
        <f t="shared" si="27"/>
        <v>1330</v>
      </c>
      <c r="I19" s="15">
        <f>'[3]22'!J21</f>
        <v>320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150</v>
      </c>
      <c r="N19" s="16">
        <f>'[3]22'!O21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23.39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23.39</v>
      </c>
      <c r="AE19" s="8">
        <f t="shared" si="11"/>
        <v>23.39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23.39</v>
      </c>
      <c r="AL19" s="8">
        <f t="shared" ref="AL19:AQ61" si="31">Q19-X19-AE19</f>
        <v>273.22000000000003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423.22</v>
      </c>
      <c r="AT19" s="8">
        <v>22.48</v>
      </c>
      <c r="AU19" s="8">
        <v>22.48</v>
      </c>
      <c r="AW19" s="199">
        <v>23.39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23.39</v>
      </c>
      <c r="BD19" s="199">
        <v>23.39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23.39</v>
      </c>
      <c r="BL19" s="8">
        <f t="shared" si="21"/>
        <v>22.48</v>
      </c>
      <c r="BM19" s="8">
        <f t="shared" si="22"/>
        <v>22.48</v>
      </c>
      <c r="BN19" s="8">
        <f t="shared" si="23"/>
        <v>23.39</v>
      </c>
      <c r="BO19" s="8">
        <f t="shared" si="24"/>
        <v>23.39</v>
      </c>
      <c r="BP19" s="139">
        <f t="shared" si="25"/>
        <v>-0.91000000000000014</v>
      </c>
      <c r="BQ19" s="139">
        <f t="shared" si="26"/>
        <v>-0.91000000000000014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1010</v>
      </c>
      <c r="G20" s="16">
        <f>'[3]22'!G22</f>
        <v>0</v>
      </c>
      <c r="H20" s="17">
        <f t="shared" si="27"/>
        <v>1330</v>
      </c>
      <c r="I20" s="15">
        <f>'[3]22'!J22</f>
        <v>320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150</v>
      </c>
      <c r="N20" s="16">
        <f>'[3]22'!O22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23.39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23.39</v>
      </c>
      <c r="AE20" s="8">
        <f t="shared" si="11"/>
        <v>23.39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23.39</v>
      </c>
      <c r="AL20" s="8">
        <f t="shared" si="31"/>
        <v>273.22000000000003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423.22</v>
      </c>
      <c r="AT20" s="8">
        <v>22.48</v>
      </c>
      <c r="AU20" s="8">
        <v>22.48</v>
      </c>
      <c r="AW20" s="199">
        <v>23.39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23.39</v>
      </c>
      <c r="BD20" s="199">
        <v>23.39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23.39</v>
      </c>
      <c r="BL20" s="8">
        <f t="shared" si="21"/>
        <v>22.48</v>
      </c>
      <c r="BM20" s="8">
        <f t="shared" si="22"/>
        <v>22.48</v>
      </c>
      <c r="BN20" s="8">
        <f t="shared" si="23"/>
        <v>23.39</v>
      </c>
      <c r="BO20" s="8">
        <f t="shared" si="24"/>
        <v>23.39</v>
      </c>
      <c r="BP20" s="139">
        <f t="shared" si="25"/>
        <v>-0.91000000000000014</v>
      </c>
      <c r="BQ20" s="139">
        <f t="shared" si="26"/>
        <v>-0.91000000000000014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1010</v>
      </c>
      <c r="G21" s="16">
        <f>'[3]22'!G23</f>
        <v>0</v>
      </c>
      <c r="H21" s="17">
        <f t="shared" si="27"/>
        <v>1330</v>
      </c>
      <c r="I21" s="15">
        <f>'[3]22'!J23</f>
        <v>320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150</v>
      </c>
      <c r="N21" s="16">
        <f>'[3]22'!O23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23.39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23.39</v>
      </c>
      <c r="AE21" s="8">
        <f t="shared" si="11"/>
        <v>23.39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23.39</v>
      </c>
      <c r="AL21" s="8">
        <f t="shared" si="31"/>
        <v>273.22000000000003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423.22</v>
      </c>
      <c r="AT21" s="8">
        <v>22.48</v>
      </c>
      <c r="AU21" s="8">
        <v>22.48</v>
      </c>
      <c r="AW21" s="199">
        <v>23.39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23.39</v>
      </c>
      <c r="BD21" s="199">
        <v>23.39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23.39</v>
      </c>
      <c r="BL21" s="8">
        <f t="shared" si="21"/>
        <v>22.48</v>
      </c>
      <c r="BM21" s="8">
        <f t="shared" si="22"/>
        <v>22.48</v>
      </c>
      <c r="BN21" s="8">
        <f t="shared" si="23"/>
        <v>23.39</v>
      </c>
      <c r="BO21" s="8">
        <f t="shared" si="24"/>
        <v>23.39</v>
      </c>
      <c r="BP21" s="139">
        <f t="shared" si="25"/>
        <v>-0.91000000000000014</v>
      </c>
      <c r="BQ21" s="139">
        <f t="shared" si="26"/>
        <v>-0.91000000000000014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1010</v>
      </c>
      <c r="G22" s="16">
        <f>'[3]22'!G24</f>
        <v>0</v>
      </c>
      <c r="H22" s="17">
        <f t="shared" si="27"/>
        <v>1330</v>
      </c>
      <c r="I22" s="15">
        <f>'[3]22'!J24</f>
        <v>320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150</v>
      </c>
      <c r="N22" s="16">
        <f>'[3]22'!O24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23.39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23.39</v>
      </c>
      <c r="AE22" s="8">
        <f t="shared" si="11"/>
        <v>23.39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23.39</v>
      </c>
      <c r="AL22" s="8">
        <f t="shared" si="31"/>
        <v>273.22000000000003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423.22</v>
      </c>
      <c r="AT22" s="8">
        <v>22.48</v>
      </c>
      <c r="AU22" s="8">
        <v>22.48</v>
      </c>
      <c r="AW22" s="199">
        <v>23.39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23.39</v>
      </c>
      <c r="BD22" s="199">
        <v>23.39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23.39</v>
      </c>
      <c r="BL22" s="8">
        <f t="shared" si="21"/>
        <v>22.48</v>
      </c>
      <c r="BM22" s="8">
        <f t="shared" si="22"/>
        <v>22.48</v>
      </c>
      <c r="BN22" s="8">
        <f t="shared" si="23"/>
        <v>23.39</v>
      </c>
      <c r="BO22" s="8">
        <f t="shared" si="24"/>
        <v>23.39</v>
      </c>
      <c r="BP22" s="139">
        <f t="shared" si="25"/>
        <v>-0.91000000000000014</v>
      </c>
      <c r="BQ22" s="139">
        <f t="shared" si="26"/>
        <v>-0.91000000000000014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1010</v>
      </c>
      <c r="G23" s="16">
        <f>'[3]22'!G25</f>
        <v>0</v>
      </c>
      <c r="H23" s="17">
        <f t="shared" si="27"/>
        <v>1330</v>
      </c>
      <c r="I23" s="15">
        <f>'[3]22'!J25</f>
        <v>320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150</v>
      </c>
      <c r="N23" s="16">
        <f>'[3]22'!O25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23.39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23.39</v>
      </c>
      <c r="AE23" s="8">
        <f t="shared" si="11"/>
        <v>23.39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23.39</v>
      </c>
      <c r="AL23" s="8">
        <f t="shared" si="31"/>
        <v>273.22000000000003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423.22</v>
      </c>
      <c r="AT23" s="8">
        <v>22.48</v>
      </c>
      <c r="AU23" s="8">
        <v>22.48</v>
      </c>
      <c r="AW23" s="199">
        <v>23.39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23.39</v>
      </c>
      <c r="BD23" s="199">
        <v>23.39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23.39</v>
      </c>
      <c r="BL23" s="8">
        <f t="shared" si="21"/>
        <v>22.48</v>
      </c>
      <c r="BM23" s="8">
        <f t="shared" si="22"/>
        <v>22.48</v>
      </c>
      <c r="BN23" s="8">
        <f t="shared" si="23"/>
        <v>23.39</v>
      </c>
      <c r="BO23" s="8">
        <f t="shared" si="24"/>
        <v>23.39</v>
      </c>
      <c r="BP23" s="139">
        <f t="shared" si="25"/>
        <v>-0.91000000000000014</v>
      </c>
      <c r="BQ23" s="139">
        <f t="shared" si="26"/>
        <v>-0.91000000000000014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1010</v>
      </c>
      <c r="G24" s="16">
        <f>'[3]22'!G26</f>
        <v>0</v>
      </c>
      <c r="H24" s="17">
        <f t="shared" si="27"/>
        <v>1330</v>
      </c>
      <c r="I24" s="15">
        <f>'[3]22'!J26</f>
        <v>320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150</v>
      </c>
      <c r="N24" s="16">
        <f>'[3]22'!O26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23.39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23.39</v>
      </c>
      <c r="AE24" s="8">
        <f t="shared" si="11"/>
        <v>23.39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23.39</v>
      </c>
      <c r="AL24" s="8">
        <f t="shared" si="31"/>
        <v>273.22000000000003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423.22</v>
      </c>
      <c r="AT24" s="8">
        <v>22.48</v>
      </c>
      <c r="AU24" s="8">
        <v>22.48</v>
      </c>
      <c r="AW24" s="199">
        <v>23.39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23.39</v>
      </c>
      <c r="BD24" s="199">
        <v>23.39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23.39</v>
      </c>
      <c r="BL24" s="8">
        <f t="shared" si="21"/>
        <v>22.48</v>
      </c>
      <c r="BM24" s="8">
        <f t="shared" si="22"/>
        <v>22.48</v>
      </c>
      <c r="BN24" s="8">
        <f t="shared" si="23"/>
        <v>23.39</v>
      </c>
      <c r="BO24" s="8">
        <f t="shared" si="24"/>
        <v>23.39</v>
      </c>
      <c r="BP24" s="139">
        <f t="shared" si="25"/>
        <v>-0.91000000000000014</v>
      </c>
      <c r="BQ24" s="139">
        <f t="shared" si="26"/>
        <v>-0.91000000000000014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1010</v>
      </c>
      <c r="G25" s="16">
        <f>'[3]22'!G27</f>
        <v>0</v>
      </c>
      <c r="H25" s="17">
        <f t="shared" si="27"/>
        <v>1330</v>
      </c>
      <c r="I25" s="15">
        <f>'[3]22'!J27</f>
        <v>320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150</v>
      </c>
      <c r="N25" s="16">
        <f>'[3]22'!O27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23.39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23.39</v>
      </c>
      <c r="AE25" s="8">
        <f t="shared" si="11"/>
        <v>23.39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23.39</v>
      </c>
      <c r="AL25" s="8">
        <f t="shared" si="31"/>
        <v>273.22000000000003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423.22</v>
      </c>
      <c r="AT25" s="8">
        <v>22.48</v>
      </c>
      <c r="AU25" s="8">
        <v>22.48</v>
      </c>
      <c r="AW25" s="199">
        <v>23.39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23.39</v>
      </c>
      <c r="BD25" s="199">
        <v>23.39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23.39</v>
      </c>
      <c r="BL25" s="8">
        <f t="shared" si="21"/>
        <v>22.48</v>
      </c>
      <c r="BM25" s="8">
        <f t="shared" si="22"/>
        <v>22.48</v>
      </c>
      <c r="BN25" s="8">
        <f t="shared" si="23"/>
        <v>23.39</v>
      </c>
      <c r="BO25" s="8">
        <f t="shared" si="24"/>
        <v>23.39</v>
      </c>
      <c r="BP25" s="139">
        <f t="shared" si="25"/>
        <v>-0.91000000000000014</v>
      </c>
      <c r="BQ25" s="139">
        <f t="shared" si="26"/>
        <v>-0.91000000000000014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1010</v>
      </c>
      <c r="G26" s="16">
        <f>'[3]22'!G28</f>
        <v>0</v>
      </c>
      <c r="H26" s="17">
        <f t="shared" si="27"/>
        <v>1330</v>
      </c>
      <c r="I26" s="15">
        <f>'[3]22'!J28</f>
        <v>320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150</v>
      </c>
      <c r="N26" s="16">
        <f>'[3]22'!O28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23.39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23.39</v>
      </c>
      <c r="AE26" s="8">
        <f t="shared" si="11"/>
        <v>23.39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23.39</v>
      </c>
      <c r="AL26" s="8">
        <f t="shared" si="31"/>
        <v>273.22000000000003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423.22</v>
      </c>
      <c r="AT26" s="8">
        <v>22.48</v>
      </c>
      <c r="AU26" s="8">
        <v>22.48</v>
      </c>
      <c r="AW26" s="199">
        <v>23.39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23.39</v>
      </c>
      <c r="BD26" s="199">
        <v>23.39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23.39</v>
      </c>
      <c r="BL26" s="8">
        <f t="shared" si="21"/>
        <v>22.48</v>
      </c>
      <c r="BM26" s="8">
        <f t="shared" si="22"/>
        <v>22.48</v>
      </c>
      <c r="BN26" s="8">
        <f t="shared" si="23"/>
        <v>23.39</v>
      </c>
      <c r="BO26" s="8">
        <f t="shared" si="24"/>
        <v>23.39</v>
      </c>
      <c r="BP26" s="139">
        <f t="shared" si="25"/>
        <v>-0.91000000000000014</v>
      </c>
      <c r="BQ26" s="139">
        <f t="shared" si="26"/>
        <v>-0.91000000000000014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1010</v>
      </c>
      <c r="G27" s="16">
        <f>'[3]22'!G29</f>
        <v>0</v>
      </c>
      <c r="H27" s="17">
        <f t="shared" si="27"/>
        <v>1330</v>
      </c>
      <c r="I27" s="15">
        <f>'[3]22'!J29</f>
        <v>320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270</v>
      </c>
      <c r="N27" s="16">
        <f>'[3]22'!O29</f>
        <v>0</v>
      </c>
      <c r="O27" s="17">
        <f t="shared" si="28"/>
        <v>590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270</v>
      </c>
      <c r="V27" s="16">
        <f t="shared" si="29"/>
        <v>0</v>
      </c>
      <c r="W27" s="17">
        <f t="shared" si="30"/>
        <v>590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270</v>
      </c>
      <c r="AQ27" s="8">
        <f t="shared" si="31"/>
        <v>0</v>
      </c>
      <c r="AR27" s="8">
        <f t="shared" si="18"/>
        <v>526</v>
      </c>
      <c r="AT27" s="8">
        <v>30.76</v>
      </c>
      <c r="AU27" s="8">
        <v>30.76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30.76</v>
      </c>
      <c r="BM27" s="8">
        <f t="shared" si="22"/>
        <v>30.76</v>
      </c>
      <c r="BN27" s="8">
        <f t="shared" si="23"/>
        <v>32</v>
      </c>
      <c r="BO27" s="8">
        <f t="shared" si="24"/>
        <v>32</v>
      </c>
      <c r="BP27" s="139">
        <f t="shared" si="25"/>
        <v>-1.2399999999999984</v>
      </c>
      <c r="BQ27" s="139">
        <f t="shared" si="26"/>
        <v>-1.2399999999999984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1010</v>
      </c>
      <c r="G28" s="16">
        <f>'[3]22'!G30</f>
        <v>0</v>
      </c>
      <c r="H28" s="17">
        <f t="shared" si="27"/>
        <v>1330</v>
      </c>
      <c r="I28" s="15">
        <f>'[3]22'!J30</f>
        <v>320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270</v>
      </c>
      <c r="N28" s="16">
        <f>'[3]22'!O30</f>
        <v>0</v>
      </c>
      <c r="O28" s="17">
        <f t="shared" si="28"/>
        <v>590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270</v>
      </c>
      <c r="V28" s="16">
        <f t="shared" si="29"/>
        <v>0</v>
      </c>
      <c r="W28" s="17">
        <f t="shared" si="30"/>
        <v>590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270</v>
      </c>
      <c r="AQ28" s="8">
        <f t="shared" si="31"/>
        <v>0</v>
      </c>
      <c r="AR28" s="8">
        <f t="shared" si="18"/>
        <v>526</v>
      </c>
      <c r="AT28" s="8">
        <v>30.76</v>
      </c>
      <c r="AU28" s="8">
        <v>30.76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30.76</v>
      </c>
      <c r="BM28" s="8">
        <f t="shared" si="22"/>
        <v>30.76</v>
      </c>
      <c r="BN28" s="8">
        <f t="shared" si="23"/>
        <v>32</v>
      </c>
      <c r="BO28" s="8">
        <f t="shared" si="24"/>
        <v>32</v>
      </c>
      <c r="BP28" s="139">
        <f t="shared" si="25"/>
        <v>-1.2399999999999984</v>
      </c>
      <c r="BQ28" s="139">
        <f t="shared" si="26"/>
        <v>-1.2399999999999984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1010</v>
      </c>
      <c r="G29" s="16">
        <f>'[3]22'!G31</f>
        <v>0</v>
      </c>
      <c r="H29" s="17">
        <f t="shared" si="27"/>
        <v>1330</v>
      </c>
      <c r="I29" s="15">
        <f>'[3]22'!J31</f>
        <v>320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270</v>
      </c>
      <c r="N29" s="16">
        <f>'[3]22'!O31</f>
        <v>0</v>
      </c>
      <c r="O29" s="17">
        <f t="shared" si="28"/>
        <v>590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270</v>
      </c>
      <c r="V29" s="16">
        <f t="shared" si="29"/>
        <v>0</v>
      </c>
      <c r="W29" s="17">
        <f t="shared" si="30"/>
        <v>590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270</v>
      </c>
      <c r="AQ29" s="8">
        <f t="shared" si="31"/>
        <v>0</v>
      </c>
      <c r="AR29" s="8">
        <f t="shared" si="18"/>
        <v>526</v>
      </c>
      <c r="AT29" s="8">
        <v>30.76</v>
      </c>
      <c r="AU29" s="8">
        <v>30.76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30.76</v>
      </c>
      <c r="BM29" s="8">
        <f t="shared" si="22"/>
        <v>30.76</v>
      </c>
      <c r="BN29" s="8">
        <f t="shared" si="23"/>
        <v>32</v>
      </c>
      <c r="BO29" s="8">
        <f t="shared" si="24"/>
        <v>32</v>
      </c>
      <c r="BP29" s="139">
        <f t="shared" si="25"/>
        <v>-1.2399999999999984</v>
      </c>
      <c r="BQ29" s="139">
        <f t="shared" si="26"/>
        <v>-1.2399999999999984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1010</v>
      </c>
      <c r="G30" s="16">
        <f>'[3]22'!G32</f>
        <v>0</v>
      </c>
      <c r="H30" s="17">
        <f t="shared" si="27"/>
        <v>1330</v>
      </c>
      <c r="I30" s="15">
        <f>'[3]22'!J32</f>
        <v>320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270</v>
      </c>
      <c r="N30" s="16">
        <f>'[3]22'!O32</f>
        <v>0</v>
      </c>
      <c r="O30" s="17">
        <f t="shared" si="28"/>
        <v>590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270</v>
      </c>
      <c r="V30" s="16">
        <f t="shared" si="29"/>
        <v>0</v>
      </c>
      <c r="W30" s="17">
        <f t="shared" si="30"/>
        <v>590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270</v>
      </c>
      <c r="AQ30" s="8">
        <f t="shared" si="31"/>
        <v>0</v>
      </c>
      <c r="AR30" s="8">
        <f t="shared" si="18"/>
        <v>526</v>
      </c>
      <c r="AT30" s="8">
        <v>30.76</v>
      </c>
      <c r="AU30" s="8">
        <v>30.76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30.76</v>
      </c>
      <c r="BM30" s="8">
        <f t="shared" si="22"/>
        <v>30.76</v>
      </c>
      <c r="BN30" s="8">
        <f t="shared" si="23"/>
        <v>32</v>
      </c>
      <c r="BO30" s="8">
        <f t="shared" si="24"/>
        <v>32</v>
      </c>
      <c r="BP30" s="139">
        <f t="shared" si="25"/>
        <v>-1.2399999999999984</v>
      </c>
      <c r="BQ30" s="139">
        <f t="shared" si="26"/>
        <v>-1.2399999999999984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1010</v>
      </c>
      <c r="G31" s="16">
        <f>'[3]22'!G33</f>
        <v>0</v>
      </c>
      <c r="H31" s="17">
        <f t="shared" si="27"/>
        <v>1330</v>
      </c>
      <c r="I31" s="15">
        <f>'[3]22'!J33</f>
        <v>320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220</v>
      </c>
      <c r="N31" s="16">
        <f>'[3]22'!O33</f>
        <v>0</v>
      </c>
      <c r="O31" s="17">
        <f t="shared" si="28"/>
        <v>540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220</v>
      </c>
      <c r="V31" s="16">
        <f t="shared" si="29"/>
        <v>0</v>
      </c>
      <c r="W31" s="17">
        <f t="shared" si="30"/>
        <v>540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220</v>
      </c>
      <c r="AQ31" s="8">
        <f t="shared" si="31"/>
        <v>0</v>
      </c>
      <c r="AR31" s="8">
        <f t="shared" si="18"/>
        <v>476</v>
      </c>
      <c r="AT31" s="8">
        <v>30.76</v>
      </c>
      <c r="AU31" s="8">
        <v>30.76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30.76</v>
      </c>
      <c r="BM31" s="8">
        <f t="shared" si="22"/>
        <v>30.76</v>
      </c>
      <c r="BN31" s="8">
        <f t="shared" si="23"/>
        <v>32</v>
      </c>
      <c r="BO31" s="8">
        <f t="shared" si="24"/>
        <v>32</v>
      </c>
      <c r="BP31" s="139">
        <f t="shared" si="25"/>
        <v>-1.2399999999999984</v>
      </c>
      <c r="BQ31" s="139">
        <f t="shared" si="26"/>
        <v>-1.2399999999999984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1010</v>
      </c>
      <c r="G32" s="16">
        <f>'[3]22'!G34</f>
        <v>0</v>
      </c>
      <c r="H32" s="17">
        <f t="shared" si="27"/>
        <v>1330</v>
      </c>
      <c r="I32" s="15">
        <f>'[3]22'!J34</f>
        <v>320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220</v>
      </c>
      <c r="N32" s="16">
        <f>'[3]22'!O34</f>
        <v>0</v>
      </c>
      <c r="O32" s="17">
        <f t="shared" si="28"/>
        <v>540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220</v>
      </c>
      <c r="V32" s="16">
        <f t="shared" si="29"/>
        <v>0</v>
      </c>
      <c r="W32" s="17">
        <f t="shared" si="30"/>
        <v>540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220</v>
      </c>
      <c r="AQ32" s="8">
        <f t="shared" si="31"/>
        <v>0</v>
      </c>
      <c r="AR32" s="8">
        <f t="shared" si="18"/>
        <v>476</v>
      </c>
      <c r="AT32" s="8">
        <v>30.76</v>
      </c>
      <c r="AU32" s="8">
        <v>30.76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30.76</v>
      </c>
      <c r="BM32" s="8">
        <f t="shared" si="22"/>
        <v>30.76</v>
      </c>
      <c r="BN32" s="8">
        <f t="shared" si="23"/>
        <v>32</v>
      </c>
      <c r="BO32" s="8">
        <f t="shared" si="24"/>
        <v>32</v>
      </c>
      <c r="BP32" s="139">
        <f t="shared" si="25"/>
        <v>-1.2399999999999984</v>
      </c>
      <c r="BQ32" s="139">
        <f t="shared" si="26"/>
        <v>-1.2399999999999984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1010</v>
      </c>
      <c r="G33" s="16">
        <f>'[3]22'!G35</f>
        <v>0</v>
      </c>
      <c r="H33" s="17">
        <f t="shared" si="27"/>
        <v>1330</v>
      </c>
      <c r="I33" s="15">
        <f>'[3]22'!J35</f>
        <v>320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270</v>
      </c>
      <c r="N33" s="16">
        <f>'[3]22'!O35</f>
        <v>0</v>
      </c>
      <c r="O33" s="17">
        <f t="shared" si="28"/>
        <v>590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270</v>
      </c>
      <c r="V33" s="16">
        <f t="shared" si="29"/>
        <v>0</v>
      </c>
      <c r="W33" s="17">
        <f t="shared" si="30"/>
        <v>590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270</v>
      </c>
      <c r="AQ33" s="8">
        <f t="shared" si="31"/>
        <v>0</v>
      </c>
      <c r="AR33" s="8">
        <f t="shared" si="18"/>
        <v>526</v>
      </c>
      <c r="AT33" s="8">
        <v>30.76</v>
      </c>
      <c r="AU33" s="8">
        <v>30.76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30.76</v>
      </c>
      <c r="BM33" s="8">
        <f t="shared" si="22"/>
        <v>30.76</v>
      </c>
      <c r="BN33" s="8">
        <f t="shared" si="23"/>
        <v>32</v>
      </c>
      <c r="BO33" s="8">
        <f t="shared" si="24"/>
        <v>32</v>
      </c>
      <c r="BP33" s="139">
        <f t="shared" si="25"/>
        <v>-1.2399999999999984</v>
      </c>
      <c r="BQ33" s="139">
        <f t="shared" si="26"/>
        <v>-1.2399999999999984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1010</v>
      </c>
      <c r="G34" s="16">
        <f>'[3]22'!G36</f>
        <v>0</v>
      </c>
      <c r="H34" s="17">
        <f t="shared" si="27"/>
        <v>1330</v>
      </c>
      <c r="I34" s="15">
        <f>'[3]22'!J36</f>
        <v>320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320</v>
      </c>
      <c r="N34" s="16">
        <f>'[3]22'!O36</f>
        <v>0</v>
      </c>
      <c r="O34" s="17">
        <f t="shared" si="28"/>
        <v>640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320</v>
      </c>
      <c r="V34" s="16">
        <f t="shared" si="29"/>
        <v>0</v>
      </c>
      <c r="W34" s="17">
        <f t="shared" si="30"/>
        <v>640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320</v>
      </c>
      <c r="AQ34" s="8">
        <f t="shared" si="31"/>
        <v>0</v>
      </c>
      <c r="AR34" s="8">
        <f t="shared" si="18"/>
        <v>576</v>
      </c>
      <c r="AT34" s="8">
        <v>30.76</v>
      </c>
      <c r="AU34" s="8">
        <v>30.76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30.76</v>
      </c>
      <c r="BM34" s="8">
        <f t="shared" si="22"/>
        <v>30.76</v>
      </c>
      <c r="BN34" s="8">
        <f t="shared" si="23"/>
        <v>32</v>
      </c>
      <c r="BO34" s="8">
        <f t="shared" si="24"/>
        <v>32</v>
      </c>
      <c r="BP34" s="139">
        <f t="shared" si="25"/>
        <v>-1.2399999999999984</v>
      </c>
      <c r="BQ34" s="139">
        <f t="shared" si="26"/>
        <v>-1.2399999999999984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1010</v>
      </c>
      <c r="G35" s="16">
        <f>'[3]22'!G37</f>
        <v>0</v>
      </c>
      <c r="H35" s="17">
        <f t="shared" si="27"/>
        <v>1330</v>
      </c>
      <c r="I35" s="15">
        <f>'[3]22'!J37</f>
        <v>320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220</v>
      </c>
      <c r="N35" s="16">
        <f>'[3]22'!O37</f>
        <v>0</v>
      </c>
      <c r="O35" s="17">
        <f t="shared" si="28"/>
        <v>540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220</v>
      </c>
      <c r="V35" s="16">
        <f t="shared" si="29"/>
        <v>0</v>
      </c>
      <c r="W35" s="17">
        <f t="shared" si="30"/>
        <v>540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220</v>
      </c>
      <c r="AQ35" s="8">
        <f t="shared" si="31"/>
        <v>0</v>
      </c>
      <c r="AR35" s="8">
        <f t="shared" si="18"/>
        <v>476</v>
      </c>
      <c r="AT35" s="8">
        <v>30.76</v>
      </c>
      <c r="AU35" s="8">
        <v>30.76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30.76</v>
      </c>
      <c r="BM35" s="8">
        <f t="shared" si="22"/>
        <v>30.76</v>
      </c>
      <c r="BN35" s="8">
        <f t="shared" si="23"/>
        <v>32</v>
      </c>
      <c r="BO35" s="8">
        <f t="shared" si="24"/>
        <v>32</v>
      </c>
      <c r="BP35" s="139">
        <f t="shared" si="25"/>
        <v>-1.2399999999999984</v>
      </c>
      <c r="BQ35" s="139">
        <f t="shared" si="26"/>
        <v>-1.2399999999999984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1010</v>
      </c>
      <c r="G36" s="16">
        <f>'[3]22'!G38</f>
        <v>0</v>
      </c>
      <c r="H36" s="17">
        <f t="shared" si="27"/>
        <v>1330</v>
      </c>
      <c r="I36" s="15">
        <f>'[3]22'!J38</f>
        <v>320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220</v>
      </c>
      <c r="N36" s="16">
        <f>'[3]22'!O38</f>
        <v>0</v>
      </c>
      <c r="O36" s="17">
        <f t="shared" si="28"/>
        <v>540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220</v>
      </c>
      <c r="V36" s="16">
        <f t="shared" si="29"/>
        <v>0</v>
      </c>
      <c r="W36" s="17">
        <f t="shared" si="30"/>
        <v>540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220</v>
      </c>
      <c r="AQ36" s="8">
        <f t="shared" si="31"/>
        <v>0</v>
      </c>
      <c r="AR36" s="8">
        <f t="shared" si="18"/>
        <v>476</v>
      </c>
      <c r="AT36" s="8">
        <v>30.76</v>
      </c>
      <c r="AU36" s="8">
        <v>30.76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30.76</v>
      </c>
      <c r="BM36" s="8">
        <f t="shared" si="22"/>
        <v>30.76</v>
      </c>
      <c r="BN36" s="8">
        <f t="shared" si="23"/>
        <v>32</v>
      </c>
      <c r="BO36" s="8">
        <f t="shared" si="24"/>
        <v>32</v>
      </c>
      <c r="BP36" s="139">
        <f t="shared" si="25"/>
        <v>-1.2399999999999984</v>
      </c>
      <c r="BQ36" s="139">
        <f t="shared" si="26"/>
        <v>-1.2399999999999984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1010</v>
      </c>
      <c r="G37" s="16">
        <f>'[3]22'!G39</f>
        <v>0</v>
      </c>
      <c r="H37" s="17">
        <f t="shared" si="27"/>
        <v>1330</v>
      </c>
      <c r="I37" s="15">
        <f>'[3]22'!J39</f>
        <v>320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270</v>
      </c>
      <c r="N37" s="16">
        <f>'[3]22'!O39</f>
        <v>0</v>
      </c>
      <c r="O37" s="17">
        <f t="shared" si="28"/>
        <v>590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270</v>
      </c>
      <c r="V37" s="16">
        <f t="shared" si="29"/>
        <v>0</v>
      </c>
      <c r="W37" s="17">
        <f t="shared" si="30"/>
        <v>590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270</v>
      </c>
      <c r="AQ37" s="8">
        <f t="shared" si="31"/>
        <v>0</v>
      </c>
      <c r="AR37" s="8">
        <f t="shared" si="18"/>
        <v>526</v>
      </c>
      <c r="AT37" s="8">
        <v>30.76</v>
      </c>
      <c r="AU37" s="8">
        <v>30.76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30.76</v>
      </c>
      <c r="BM37" s="8">
        <f t="shared" si="22"/>
        <v>30.76</v>
      </c>
      <c r="BN37" s="8">
        <f t="shared" si="23"/>
        <v>32</v>
      </c>
      <c r="BO37" s="8">
        <f t="shared" si="24"/>
        <v>32</v>
      </c>
      <c r="BP37" s="139">
        <f t="shared" si="25"/>
        <v>-1.2399999999999984</v>
      </c>
      <c r="BQ37" s="139">
        <f t="shared" si="26"/>
        <v>-1.2399999999999984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1010</v>
      </c>
      <c r="G38" s="16">
        <f>'[3]22'!G40</f>
        <v>0</v>
      </c>
      <c r="H38" s="17">
        <f t="shared" si="27"/>
        <v>1330</v>
      </c>
      <c r="I38" s="15">
        <f>'[3]22'!J40</f>
        <v>320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320</v>
      </c>
      <c r="N38" s="16">
        <f>'[3]22'!O40</f>
        <v>0</v>
      </c>
      <c r="O38" s="17">
        <f t="shared" si="28"/>
        <v>640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320</v>
      </c>
      <c r="V38" s="16">
        <f t="shared" si="29"/>
        <v>0</v>
      </c>
      <c r="W38" s="17">
        <f t="shared" si="30"/>
        <v>640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320</v>
      </c>
      <c r="AQ38" s="8">
        <f t="shared" si="31"/>
        <v>0</v>
      </c>
      <c r="AR38" s="8">
        <f t="shared" si="18"/>
        <v>576</v>
      </c>
      <c r="AT38" s="8">
        <v>30.76</v>
      </c>
      <c r="AU38" s="8">
        <v>30.76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30.76</v>
      </c>
      <c r="BM38" s="8">
        <f t="shared" si="22"/>
        <v>30.76</v>
      </c>
      <c r="BN38" s="8">
        <f t="shared" si="23"/>
        <v>32</v>
      </c>
      <c r="BO38" s="8">
        <f t="shared" si="24"/>
        <v>32</v>
      </c>
      <c r="BP38" s="139">
        <f t="shared" si="25"/>
        <v>-1.2399999999999984</v>
      </c>
      <c r="BQ38" s="139">
        <f t="shared" si="26"/>
        <v>-1.2399999999999984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1010</v>
      </c>
      <c r="G39" s="16">
        <f>'[3]22'!G41</f>
        <v>0</v>
      </c>
      <c r="H39" s="17">
        <f t="shared" si="27"/>
        <v>1330</v>
      </c>
      <c r="I39" s="15">
        <f>'[3]22'!J41</f>
        <v>320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320</v>
      </c>
      <c r="N39" s="16">
        <f>'[3]22'!O41</f>
        <v>0</v>
      </c>
      <c r="O39" s="17">
        <f t="shared" si="28"/>
        <v>640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320</v>
      </c>
      <c r="V39" s="16">
        <f t="shared" si="29"/>
        <v>0</v>
      </c>
      <c r="W39" s="17">
        <f t="shared" si="30"/>
        <v>640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320</v>
      </c>
      <c r="AQ39" s="8">
        <f t="shared" si="31"/>
        <v>0</v>
      </c>
      <c r="AR39" s="8">
        <f t="shared" si="18"/>
        <v>576</v>
      </c>
      <c r="AT39" s="8">
        <v>30.76</v>
      </c>
      <c r="AU39" s="8">
        <v>30.76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30.76</v>
      </c>
      <c r="BM39" s="8">
        <f t="shared" si="22"/>
        <v>30.76</v>
      </c>
      <c r="BN39" s="8">
        <f t="shared" si="23"/>
        <v>32</v>
      </c>
      <c r="BO39" s="8">
        <f t="shared" si="24"/>
        <v>32</v>
      </c>
      <c r="BP39" s="139">
        <f t="shared" si="25"/>
        <v>-1.2399999999999984</v>
      </c>
      <c r="BQ39" s="139">
        <f t="shared" si="26"/>
        <v>-1.2399999999999984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1010</v>
      </c>
      <c r="G40" s="16">
        <f>'[3]22'!G42</f>
        <v>0</v>
      </c>
      <c r="H40" s="17">
        <f t="shared" si="27"/>
        <v>1330</v>
      </c>
      <c r="I40" s="15">
        <f>'[3]22'!J42</f>
        <v>320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320</v>
      </c>
      <c r="N40" s="16">
        <f>'[3]22'!O42</f>
        <v>0</v>
      </c>
      <c r="O40" s="17">
        <f t="shared" si="28"/>
        <v>640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320</v>
      </c>
      <c r="V40" s="16">
        <f t="shared" si="29"/>
        <v>0</v>
      </c>
      <c r="W40" s="17">
        <f t="shared" si="30"/>
        <v>640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320</v>
      </c>
      <c r="AQ40" s="8">
        <f t="shared" si="31"/>
        <v>0</v>
      </c>
      <c r="AR40" s="8">
        <f t="shared" si="18"/>
        <v>576</v>
      </c>
      <c r="AT40" s="8">
        <v>30.76</v>
      </c>
      <c r="AU40" s="8">
        <v>30.76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30.76</v>
      </c>
      <c r="BM40" s="8">
        <f t="shared" si="22"/>
        <v>30.76</v>
      </c>
      <c r="BN40" s="8">
        <f t="shared" si="23"/>
        <v>32</v>
      </c>
      <c r="BO40" s="8">
        <f t="shared" si="24"/>
        <v>32</v>
      </c>
      <c r="BP40" s="139">
        <f t="shared" si="25"/>
        <v>-1.2399999999999984</v>
      </c>
      <c r="BQ40" s="139">
        <f t="shared" si="26"/>
        <v>-1.2399999999999984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1010</v>
      </c>
      <c r="G41" s="16">
        <f>'[3]22'!G43</f>
        <v>0</v>
      </c>
      <c r="H41" s="17">
        <f t="shared" si="27"/>
        <v>1330</v>
      </c>
      <c r="I41" s="15">
        <f>'[3]22'!J43</f>
        <v>320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320</v>
      </c>
      <c r="N41" s="16">
        <f>'[3]22'!O43</f>
        <v>0</v>
      </c>
      <c r="O41" s="17">
        <f t="shared" si="28"/>
        <v>640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320</v>
      </c>
      <c r="V41" s="16">
        <f t="shared" si="29"/>
        <v>0</v>
      </c>
      <c r="W41" s="17">
        <f t="shared" si="30"/>
        <v>640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320</v>
      </c>
      <c r="AQ41" s="8">
        <f t="shared" si="31"/>
        <v>0</v>
      </c>
      <c r="AR41" s="8">
        <f t="shared" si="18"/>
        <v>576</v>
      </c>
      <c r="AT41" s="8">
        <v>30.76</v>
      </c>
      <c r="AU41" s="8">
        <v>30.76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30.76</v>
      </c>
      <c r="BM41" s="8">
        <f t="shared" si="22"/>
        <v>30.76</v>
      </c>
      <c r="BN41" s="8">
        <f t="shared" si="23"/>
        <v>32</v>
      </c>
      <c r="BO41" s="8">
        <f t="shared" si="24"/>
        <v>32</v>
      </c>
      <c r="BP41" s="139">
        <f t="shared" si="25"/>
        <v>-1.2399999999999984</v>
      </c>
      <c r="BQ41" s="139">
        <f t="shared" si="26"/>
        <v>-1.2399999999999984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1010</v>
      </c>
      <c r="G42" s="16">
        <f>'[3]22'!G44</f>
        <v>0</v>
      </c>
      <c r="H42" s="17">
        <f t="shared" si="27"/>
        <v>1330</v>
      </c>
      <c r="I42" s="15">
        <f>'[3]22'!J44</f>
        <v>320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320</v>
      </c>
      <c r="N42" s="16">
        <f>'[3]22'!O44</f>
        <v>0</v>
      </c>
      <c r="O42" s="17">
        <f t="shared" si="28"/>
        <v>640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320</v>
      </c>
      <c r="V42" s="16">
        <f t="shared" si="29"/>
        <v>0</v>
      </c>
      <c r="W42" s="17">
        <f t="shared" si="30"/>
        <v>640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320</v>
      </c>
      <c r="AQ42" s="8">
        <f t="shared" si="31"/>
        <v>0</v>
      </c>
      <c r="AR42" s="8">
        <f t="shared" si="18"/>
        <v>576</v>
      </c>
      <c r="AT42" s="8">
        <v>30.76</v>
      </c>
      <c r="AU42" s="8">
        <v>30.76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30.76</v>
      </c>
      <c r="BM42" s="8">
        <f t="shared" si="22"/>
        <v>30.76</v>
      </c>
      <c r="BN42" s="8">
        <f t="shared" si="23"/>
        <v>32</v>
      </c>
      <c r="BO42" s="8">
        <f t="shared" si="24"/>
        <v>32</v>
      </c>
      <c r="BP42" s="139">
        <f t="shared" si="25"/>
        <v>-1.2399999999999984</v>
      </c>
      <c r="BQ42" s="139">
        <f t="shared" si="26"/>
        <v>-1.2399999999999984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1010</v>
      </c>
      <c r="G43" s="16">
        <f>'[3]22'!G45</f>
        <v>0</v>
      </c>
      <c r="H43" s="17">
        <f t="shared" si="27"/>
        <v>1330</v>
      </c>
      <c r="I43" s="15">
        <f>'[3]22'!J45</f>
        <v>320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320</v>
      </c>
      <c r="N43" s="16">
        <f>'[3]22'!O45</f>
        <v>0</v>
      </c>
      <c r="O43" s="17">
        <f t="shared" si="28"/>
        <v>640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320</v>
      </c>
      <c r="V43" s="16">
        <f t="shared" si="29"/>
        <v>0</v>
      </c>
      <c r="W43" s="17">
        <f t="shared" si="30"/>
        <v>640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320</v>
      </c>
      <c r="AQ43" s="8">
        <f t="shared" si="31"/>
        <v>0</v>
      </c>
      <c r="AR43" s="8">
        <f t="shared" si="18"/>
        <v>576</v>
      </c>
      <c r="AT43" s="8">
        <v>30.76</v>
      </c>
      <c r="AU43" s="8">
        <v>30.76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30.76</v>
      </c>
      <c r="BM43" s="8">
        <f t="shared" si="22"/>
        <v>30.76</v>
      </c>
      <c r="BN43" s="8">
        <f t="shared" si="23"/>
        <v>32</v>
      </c>
      <c r="BO43" s="8">
        <f t="shared" si="24"/>
        <v>32</v>
      </c>
      <c r="BP43" s="139">
        <f t="shared" si="25"/>
        <v>-1.2399999999999984</v>
      </c>
      <c r="BQ43" s="139">
        <f t="shared" si="26"/>
        <v>-1.2399999999999984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1010</v>
      </c>
      <c r="G44" s="16">
        <f>'[3]22'!G46</f>
        <v>0</v>
      </c>
      <c r="H44" s="17">
        <f t="shared" si="27"/>
        <v>1330</v>
      </c>
      <c r="I44" s="15">
        <f>'[3]22'!J46</f>
        <v>320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320</v>
      </c>
      <c r="N44" s="16">
        <f>'[3]22'!O46</f>
        <v>0</v>
      </c>
      <c r="O44" s="17">
        <f t="shared" si="28"/>
        <v>640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320</v>
      </c>
      <c r="V44" s="16">
        <f t="shared" si="29"/>
        <v>0</v>
      </c>
      <c r="W44" s="17">
        <f t="shared" si="30"/>
        <v>640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320</v>
      </c>
      <c r="AQ44" s="8">
        <f t="shared" si="31"/>
        <v>0</v>
      </c>
      <c r="AR44" s="8">
        <f t="shared" si="18"/>
        <v>576</v>
      </c>
      <c r="AT44" s="8">
        <v>30.76</v>
      </c>
      <c r="AU44" s="8">
        <v>30.76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30.76</v>
      </c>
      <c r="BM44" s="8">
        <f t="shared" si="22"/>
        <v>30.76</v>
      </c>
      <c r="BN44" s="8">
        <f t="shared" si="23"/>
        <v>32</v>
      </c>
      <c r="BO44" s="8">
        <f t="shared" si="24"/>
        <v>32</v>
      </c>
      <c r="BP44" s="139">
        <f t="shared" si="25"/>
        <v>-1.2399999999999984</v>
      </c>
      <c r="BQ44" s="139">
        <f t="shared" si="26"/>
        <v>-1.2399999999999984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1010</v>
      </c>
      <c r="G45" s="16">
        <f>'[3]22'!G47</f>
        <v>0</v>
      </c>
      <c r="H45" s="17">
        <f t="shared" si="27"/>
        <v>1330</v>
      </c>
      <c r="I45" s="15">
        <f>'[3]22'!J47</f>
        <v>320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320</v>
      </c>
      <c r="N45" s="16">
        <f>'[3]22'!O47</f>
        <v>0</v>
      </c>
      <c r="O45" s="17">
        <f t="shared" si="28"/>
        <v>640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320</v>
      </c>
      <c r="V45" s="16">
        <f t="shared" si="29"/>
        <v>0</v>
      </c>
      <c r="W45" s="17">
        <f t="shared" si="30"/>
        <v>640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320</v>
      </c>
      <c r="AQ45" s="8">
        <f t="shared" si="31"/>
        <v>0</v>
      </c>
      <c r="AR45" s="8">
        <f t="shared" si="18"/>
        <v>576</v>
      </c>
      <c r="AT45" s="8">
        <v>30.76</v>
      </c>
      <c r="AU45" s="8">
        <v>30.76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30.76</v>
      </c>
      <c r="BM45" s="8">
        <f t="shared" si="22"/>
        <v>30.76</v>
      </c>
      <c r="BN45" s="8">
        <f t="shared" si="23"/>
        <v>32</v>
      </c>
      <c r="BO45" s="8">
        <f t="shared" si="24"/>
        <v>32</v>
      </c>
      <c r="BP45" s="139">
        <f t="shared" si="25"/>
        <v>-1.2399999999999984</v>
      </c>
      <c r="BQ45" s="139">
        <f t="shared" si="26"/>
        <v>-1.2399999999999984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1010</v>
      </c>
      <c r="G46" s="16">
        <f>'[3]22'!G48</f>
        <v>0</v>
      </c>
      <c r="H46" s="17">
        <f t="shared" si="27"/>
        <v>1330</v>
      </c>
      <c r="I46" s="15">
        <f>'[3]22'!J48</f>
        <v>320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320</v>
      </c>
      <c r="N46" s="16">
        <f>'[3]22'!O48</f>
        <v>0</v>
      </c>
      <c r="O46" s="17">
        <f t="shared" si="28"/>
        <v>640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320</v>
      </c>
      <c r="V46" s="16">
        <f t="shared" si="29"/>
        <v>0</v>
      </c>
      <c r="W46" s="17">
        <f t="shared" si="30"/>
        <v>640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320</v>
      </c>
      <c r="AQ46" s="8">
        <f t="shared" si="31"/>
        <v>0</v>
      </c>
      <c r="AR46" s="8">
        <f t="shared" si="18"/>
        <v>576</v>
      </c>
      <c r="AT46" s="8">
        <v>30.76</v>
      </c>
      <c r="AU46" s="8">
        <v>30.76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30.76</v>
      </c>
      <c r="BM46" s="8">
        <f t="shared" si="22"/>
        <v>30.76</v>
      </c>
      <c r="BN46" s="8">
        <f t="shared" si="23"/>
        <v>32</v>
      </c>
      <c r="BO46" s="8">
        <f t="shared" si="24"/>
        <v>32</v>
      </c>
      <c r="BP46" s="139">
        <f t="shared" si="25"/>
        <v>-1.2399999999999984</v>
      </c>
      <c r="BQ46" s="139">
        <f t="shared" si="26"/>
        <v>-1.2399999999999984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1010</v>
      </c>
      <c r="G47" s="16">
        <f>'[3]22'!G49</f>
        <v>0</v>
      </c>
      <c r="H47" s="17">
        <f t="shared" si="27"/>
        <v>1330</v>
      </c>
      <c r="I47" s="15">
        <f>'[3]22'!J49</f>
        <v>320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320</v>
      </c>
      <c r="N47" s="16">
        <f>'[3]22'!O49</f>
        <v>0</v>
      </c>
      <c r="O47" s="17">
        <f t="shared" si="28"/>
        <v>640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320</v>
      </c>
      <c r="V47" s="16">
        <f t="shared" si="29"/>
        <v>0</v>
      </c>
      <c r="W47" s="17">
        <f t="shared" si="30"/>
        <v>640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320</v>
      </c>
      <c r="AQ47" s="8">
        <f t="shared" si="31"/>
        <v>0</v>
      </c>
      <c r="AR47" s="8">
        <f t="shared" si="18"/>
        <v>576</v>
      </c>
      <c r="AT47" s="8">
        <v>30.76</v>
      </c>
      <c r="AU47" s="8">
        <v>30.76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30.76</v>
      </c>
      <c r="BM47" s="8">
        <f t="shared" si="22"/>
        <v>30.76</v>
      </c>
      <c r="BN47" s="8">
        <f t="shared" si="23"/>
        <v>32</v>
      </c>
      <c r="BO47" s="8">
        <f t="shared" si="24"/>
        <v>32</v>
      </c>
      <c r="BP47" s="139">
        <f t="shared" si="25"/>
        <v>-1.2399999999999984</v>
      </c>
      <c r="BQ47" s="139">
        <f t="shared" si="26"/>
        <v>-1.2399999999999984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1010</v>
      </c>
      <c r="G48" s="16">
        <f>'[3]22'!G50</f>
        <v>0</v>
      </c>
      <c r="H48" s="17">
        <f t="shared" si="27"/>
        <v>1330</v>
      </c>
      <c r="I48" s="15">
        <f>'[3]22'!J50</f>
        <v>320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320</v>
      </c>
      <c r="N48" s="16">
        <f>'[3]22'!O50</f>
        <v>0</v>
      </c>
      <c r="O48" s="17">
        <f t="shared" si="28"/>
        <v>640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320</v>
      </c>
      <c r="V48" s="16">
        <f t="shared" si="29"/>
        <v>0</v>
      </c>
      <c r="W48" s="17">
        <f t="shared" si="30"/>
        <v>640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320</v>
      </c>
      <c r="AQ48" s="8">
        <f t="shared" si="31"/>
        <v>0</v>
      </c>
      <c r="AR48" s="8">
        <f t="shared" si="18"/>
        <v>576</v>
      </c>
      <c r="AT48" s="8">
        <v>30.76</v>
      </c>
      <c r="AU48" s="8">
        <v>30.76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30.76</v>
      </c>
      <c r="BM48" s="8">
        <f t="shared" si="22"/>
        <v>30.76</v>
      </c>
      <c r="BN48" s="8">
        <f t="shared" si="23"/>
        <v>32</v>
      </c>
      <c r="BO48" s="8">
        <f t="shared" si="24"/>
        <v>32</v>
      </c>
      <c r="BP48" s="139">
        <f t="shared" si="25"/>
        <v>-1.2399999999999984</v>
      </c>
      <c r="BQ48" s="139">
        <f t="shared" si="26"/>
        <v>-1.2399999999999984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700</v>
      </c>
      <c r="G49" s="16">
        <f>'[3]22'!G51</f>
        <v>0</v>
      </c>
      <c r="H49" s="17">
        <f t="shared" si="27"/>
        <v>1020</v>
      </c>
      <c r="I49" s="15">
        <f>'[3]22'!J51</f>
        <v>320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256</v>
      </c>
      <c r="AT49" s="8">
        <v>30.76</v>
      </c>
      <c r="AU49" s="8">
        <v>30.76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30.76</v>
      </c>
      <c r="BM49" s="8">
        <f t="shared" si="22"/>
        <v>30.76</v>
      </c>
      <c r="BN49" s="8">
        <f t="shared" si="23"/>
        <v>32</v>
      </c>
      <c r="BO49" s="8">
        <f t="shared" si="24"/>
        <v>32</v>
      </c>
      <c r="BP49" s="139">
        <f t="shared" si="25"/>
        <v>-1.2399999999999984</v>
      </c>
      <c r="BQ49" s="139">
        <f t="shared" si="26"/>
        <v>-1.2399999999999984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700</v>
      </c>
      <c r="G50" s="16">
        <f>'[3]22'!G52</f>
        <v>0</v>
      </c>
      <c r="H50" s="17">
        <f t="shared" si="27"/>
        <v>1020</v>
      </c>
      <c r="I50" s="15">
        <f>'[3]22'!J52</f>
        <v>320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256</v>
      </c>
      <c r="AT50" s="8">
        <v>30.76</v>
      </c>
      <c r="AU50" s="8">
        <v>30.76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30.76</v>
      </c>
      <c r="BM50" s="8">
        <f t="shared" si="22"/>
        <v>30.76</v>
      </c>
      <c r="BN50" s="8">
        <f t="shared" si="23"/>
        <v>32</v>
      </c>
      <c r="BO50" s="8">
        <f t="shared" si="24"/>
        <v>32</v>
      </c>
      <c r="BP50" s="139">
        <f t="shared" si="25"/>
        <v>-1.2399999999999984</v>
      </c>
      <c r="BQ50" s="139">
        <f t="shared" si="26"/>
        <v>-1.2399999999999984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700</v>
      </c>
      <c r="G51" s="16">
        <f>'[3]22'!G53</f>
        <v>30</v>
      </c>
      <c r="H51" s="17">
        <f t="shared" si="27"/>
        <v>1050</v>
      </c>
      <c r="I51" s="15">
        <f>'[3]22'!J53</f>
        <v>320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30</v>
      </c>
      <c r="O51" s="17">
        <f t="shared" si="28"/>
        <v>350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30</v>
      </c>
      <c r="W51" s="17">
        <f t="shared" si="30"/>
        <v>350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2.5</v>
      </c>
      <c r="AD51" s="8">
        <f t="shared" si="10"/>
        <v>34.5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2.5</v>
      </c>
      <c r="AK51" s="8">
        <f t="shared" si="17"/>
        <v>34.5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25</v>
      </c>
      <c r="AR51" s="8">
        <f t="shared" si="18"/>
        <v>281</v>
      </c>
      <c r="AT51" s="8">
        <v>30.76</v>
      </c>
      <c r="AU51" s="8">
        <v>30.76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2.5</v>
      </c>
      <c r="BC51" s="8">
        <f t="shared" si="19"/>
        <v>34.5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2.5</v>
      </c>
      <c r="BJ51" s="8">
        <f t="shared" si="20"/>
        <v>34.5</v>
      </c>
      <c r="BL51" s="8">
        <f t="shared" si="21"/>
        <v>30.76</v>
      </c>
      <c r="BM51" s="8">
        <f t="shared" si="22"/>
        <v>30.76</v>
      </c>
      <c r="BN51" s="8">
        <f t="shared" si="23"/>
        <v>34.5</v>
      </c>
      <c r="BO51" s="8">
        <f t="shared" si="24"/>
        <v>34.5</v>
      </c>
      <c r="BP51" s="139">
        <f t="shared" si="25"/>
        <v>-3.7399999999999984</v>
      </c>
      <c r="BQ51" s="139">
        <f t="shared" si="26"/>
        <v>-3.7399999999999984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700</v>
      </c>
      <c r="G52" s="16">
        <f>'[3]22'!G54</f>
        <v>30</v>
      </c>
      <c r="H52" s="17">
        <f t="shared" si="27"/>
        <v>1050</v>
      </c>
      <c r="I52" s="15">
        <f>'[3]22'!J54</f>
        <v>320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30</v>
      </c>
      <c r="O52" s="17">
        <f t="shared" si="28"/>
        <v>350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30</v>
      </c>
      <c r="W52" s="17">
        <f t="shared" si="30"/>
        <v>350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2.5</v>
      </c>
      <c r="AD52" s="8">
        <f t="shared" si="10"/>
        <v>34.5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2.5</v>
      </c>
      <c r="AK52" s="8">
        <f t="shared" si="17"/>
        <v>34.5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25</v>
      </c>
      <c r="AR52" s="8">
        <f t="shared" si="18"/>
        <v>281</v>
      </c>
      <c r="AT52" s="8">
        <v>30.76</v>
      </c>
      <c r="AU52" s="8">
        <v>30.76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2.5</v>
      </c>
      <c r="BC52" s="8">
        <f t="shared" si="19"/>
        <v>34.5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2.5</v>
      </c>
      <c r="BJ52" s="8">
        <f t="shared" si="20"/>
        <v>34.5</v>
      </c>
      <c r="BL52" s="8">
        <f t="shared" si="21"/>
        <v>30.76</v>
      </c>
      <c r="BM52" s="8">
        <f t="shared" si="22"/>
        <v>30.76</v>
      </c>
      <c r="BN52" s="8">
        <f t="shared" si="23"/>
        <v>34.5</v>
      </c>
      <c r="BO52" s="8">
        <f t="shared" si="24"/>
        <v>34.5</v>
      </c>
      <c r="BP52" s="139">
        <f t="shared" si="25"/>
        <v>-3.7399999999999984</v>
      </c>
      <c r="BQ52" s="139">
        <f t="shared" si="26"/>
        <v>-3.7399999999999984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700</v>
      </c>
      <c r="G53" s="16">
        <f>'[3]22'!G55</f>
        <v>60</v>
      </c>
      <c r="H53" s="17">
        <f t="shared" si="27"/>
        <v>1080</v>
      </c>
      <c r="I53" s="15">
        <f>'[3]22'!J55</f>
        <v>320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60</v>
      </c>
      <c r="O53" s="17">
        <f t="shared" si="28"/>
        <v>380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60</v>
      </c>
      <c r="W53" s="17">
        <f t="shared" si="30"/>
        <v>380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5</v>
      </c>
      <c r="AD53" s="8">
        <f t="shared" si="10"/>
        <v>37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5</v>
      </c>
      <c r="AK53" s="8">
        <f t="shared" si="17"/>
        <v>37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50</v>
      </c>
      <c r="AR53" s="8">
        <f t="shared" si="18"/>
        <v>306</v>
      </c>
      <c r="AT53" s="8">
        <v>30.76</v>
      </c>
      <c r="AU53" s="8">
        <v>30.76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5</v>
      </c>
      <c r="BC53" s="8">
        <f t="shared" si="19"/>
        <v>37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5</v>
      </c>
      <c r="BJ53" s="8">
        <f t="shared" si="20"/>
        <v>37</v>
      </c>
      <c r="BL53" s="8">
        <f t="shared" si="21"/>
        <v>30.76</v>
      </c>
      <c r="BM53" s="8">
        <f t="shared" si="22"/>
        <v>30.76</v>
      </c>
      <c r="BN53" s="8">
        <f t="shared" si="23"/>
        <v>37</v>
      </c>
      <c r="BO53" s="8">
        <f t="shared" si="24"/>
        <v>37</v>
      </c>
      <c r="BP53" s="139">
        <f t="shared" si="25"/>
        <v>-6.2399999999999984</v>
      </c>
      <c r="BQ53" s="139">
        <f t="shared" si="26"/>
        <v>-6.2399999999999984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990</v>
      </c>
      <c r="G54" s="16">
        <f>'[3]22'!G56</f>
        <v>0</v>
      </c>
      <c r="H54" s="17">
        <f t="shared" si="27"/>
        <v>1310</v>
      </c>
      <c r="I54" s="15">
        <f>'[3]22'!J56</f>
        <v>320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290</v>
      </c>
      <c r="N54" s="16">
        <f>'[3]22'!O56</f>
        <v>0</v>
      </c>
      <c r="O54" s="17">
        <f t="shared" si="28"/>
        <v>610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290</v>
      </c>
      <c r="V54" s="16">
        <f t="shared" si="29"/>
        <v>0</v>
      </c>
      <c r="W54" s="17">
        <f t="shared" si="30"/>
        <v>610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290</v>
      </c>
      <c r="AQ54" s="8">
        <f t="shared" si="31"/>
        <v>0</v>
      </c>
      <c r="AR54" s="8">
        <f t="shared" si="18"/>
        <v>546</v>
      </c>
      <c r="AT54" s="8">
        <v>30.76</v>
      </c>
      <c r="AU54" s="8">
        <v>30.76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30.76</v>
      </c>
      <c r="BM54" s="8">
        <f t="shared" si="22"/>
        <v>30.76</v>
      </c>
      <c r="BN54" s="8">
        <f t="shared" si="23"/>
        <v>32</v>
      </c>
      <c r="BO54" s="8">
        <f t="shared" si="24"/>
        <v>32</v>
      </c>
      <c r="BP54" s="139">
        <f t="shared" si="25"/>
        <v>-1.2399999999999984</v>
      </c>
      <c r="BQ54" s="139">
        <f t="shared" si="26"/>
        <v>-1.2399999999999984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990</v>
      </c>
      <c r="G55" s="16">
        <f>'[3]22'!G57</f>
        <v>0</v>
      </c>
      <c r="H55" s="17">
        <f t="shared" si="27"/>
        <v>1310</v>
      </c>
      <c r="I55" s="15">
        <f>'[3]22'!J57</f>
        <v>320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290</v>
      </c>
      <c r="N55" s="16">
        <f>'[3]22'!O57</f>
        <v>0</v>
      </c>
      <c r="O55" s="17">
        <f t="shared" si="28"/>
        <v>610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290</v>
      </c>
      <c r="V55" s="16">
        <f t="shared" si="29"/>
        <v>0</v>
      </c>
      <c r="W55" s="17">
        <f t="shared" si="30"/>
        <v>610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290</v>
      </c>
      <c r="AQ55" s="8">
        <f t="shared" si="31"/>
        <v>0</v>
      </c>
      <c r="AR55" s="8">
        <f t="shared" si="18"/>
        <v>546</v>
      </c>
      <c r="AT55" s="8">
        <v>30.76</v>
      </c>
      <c r="AU55" s="8">
        <v>30.76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30.76</v>
      </c>
      <c r="BM55" s="8">
        <f t="shared" si="22"/>
        <v>30.76</v>
      </c>
      <c r="BN55" s="8">
        <f t="shared" si="23"/>
        <v>32</v>
      </c>
      <c r="BO55" s="8">
        <f t="shared" si="24"/>
        <v>32</v>
      </c>
      <c r="BP55" s="139">
        <f t="shared" si="25"/>
        <v>-1.2399999999999984</v>
      </c>
      <c r="BQ55" s="139">
        <f t="shared" si="26"/>
        <v>-1.2399999999999984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990</v>
      </c>
      <c r="G56" s="16">
        <f>'[3]22'!G58</f>
        <v>0</v>
      </c>
      <c r="H56" s="17">
        <f t="shared" si="27"/>
        <v>1310</v>
      </c>
      <c r="I56" s="15">
        <f>'[3]22'!J58</f>
        <v>320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249</v>
      </c>
      <c r="N56" s="16">
        <f>'[3]22'!O58</f>
        <v>0</v>
      </c>
      <c r="O56" s="17">
        <f t="shared" si="28"/>
        <v>569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249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569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249</v>
      </c>
      <c r="AQ56" s="8">
        <f t="shared" si="31"/>
        <v>0</v>
      </c>
      <c r="AR56" s="8">
        <f t="shared" si="18"/>
        <v>505</v>
      </c>
      <c r="AT56" s="8">
        <v>30.76</v>
      </c>
      <c r="AU56" s="8">
        <v>30.76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30.76</v>
      </c>
      <c r="BM56" s="8">
        <f t="shared" si="22"/>
        <v>30.76</v>
      </c>
      <c r="BN56" s="8">
        <f t="shared" si="23"/>
        <v>32</v>
      </c>
      <c r="BO56" s="8">
        <f t="shared" si="24"/>
        <v>32</v>
      </c>
      <c r="BP56" s="139">
        <f t="shared" si="25"/>
        <v>-1.2399999999999984</v>
      </c>
      <c r="BQ56" s="139">
        <f t="shared" si="26"/>
        <v>-1.2399999999999984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990</v>
      </c>
      <c r="G57" s="16">
        <f>'[3]22'!G59</f>
        <v>0</v>
      </c>
      <c r="H57" s="17">
        <f t="shared" si="27"/>
        <v>1310</v>
      </c>
      <c r="I57" s="15">
        <f>'[3]22'!J59</f>
        <v>320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208</v>
      </c>
      <c r="N57" s="16">
        <f>'[3]22'!O59</f>
        <v>0</v>
      </c>
      <c r="O57" s="17">
        <f t="shared" si="28"/>
        <v>528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208</v>
      </c>
      <c r="V57" s="16">
        <f t="shared" si="32"/>
        <v>0</v>
      </c>
      <c r="W57" s="17">
        <f t="shared" si="30"/>
        <v>528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208</v>
      </c>
      <c r="AQ57" s="8">
        <f t="shared" si="31"/>
        <v>0</v>
      </c>
      <c r="AR57" s="8">
        <f t="shared" si="18"/>
        <v>464</v>
      </c>
      <c r="AT57" s="8">
        <v>30.76</v>
      </c>
      <c r="AU57" s="8">
        <v>30.76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30.76</v>
      </c>
      <c r="BM57" s="8">
        <f t="shared" si="22"/>
        <v>30.76</v>
      </c>
      <c r="BN57" s="8">
        <f t="shared" si="23"/>
        <v>32</v>
      </c>
      <c r="BO57" s="8">
        <f t="shared" si="24"/>
        <v>32</v>
      </c>
      <c r="BP57" s="139">
        <f t="shared" si="25"/>
        <v>-1.2399999999999984</v>
      </c>
      <c r="BQ57" s="139">
        <f t="shared" si="26"/>
        <v>-1.2399999999999984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990</v>
      </c>
      <c r="G58" s="16">
        <f>'[3]22'!G60</f>
        <v>0</v>
      </c>
      <c r="H58" s="17">
        <f t="shared" si="27"/>
        <v>1310</v>
      </c>
      <c r="I58" s="15">
        <f>'[3]22'!J60</f>
        <v>320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180</v>
      </c>
      <c r="N58" s="16">
        <f>'[3]22'!O60</f>
        <v>0</v>
      </c>
      <c r="O58" s="17">
        <f t="shared" si="28"/>
        <v>500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180</v>
      </c>
      <c r="V58" s="16">
        <f t="shared" si="32"/>
        <v>0</v>
      </c>
      <c r="W58" s="17">
        <f t="shared" si="30"/>
        <v>500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180</v>
      </c>
      <c r="AQ58" s="8">
        <f t="shared" si="31"/>
        <v>0</v>
      </c>
      <c r="AR58" s="8">
        <f t="shared" si="18"/>
        <v>436</v>
      </c>
      <c r="AT58" s="8">
        <v>30.76</v>
      </c>
      <c r="AU58" s="8">
        <v>30.76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30.76</v>
      </c>
      <c r="BM58" s="8">
        <f t="shared" si="22"/>
        <v>30.76</v>
      </c>
      <c r="BN58" s="8">
        <f t="shared" si="23"/>
        <v>32</v>
      </c>
      <c r="BO58" s="8">
        <f t="shared" si="24"/>
        <v>32</v>
      </c>
      <c r="BP58" s="139">
        <f t="shared" si="25"/>
        <v>-1.2399999999999984</v>
      </c>
      <c r="BQ58" s="139">
        <f t="shared" si="26"/>
        <v>-1.2399999999999984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990</v>
      </c>
      <c r="G59" s="16">
        <f>'[3]22'!G61</f>
        <v>0</v>
      </c>
      <c r="H59" s="17">
        <f t="shared" si="27"/>
        <v>1310</v>
      </c>
      <c r="I59" s="15">
        <f>'[3]22'!J61</f>
        <v>320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150</v>
      </c>
      <c r="N59" s="16">
        <f>'[3]22'!O61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406</v>
      </c>
      <c r="AT59" s="8">
        <v>30.76</v>
      </c>
      <c r="AU59" s="8">
        <v>30.76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30.76</v>
      </c>
      <c r="BM59" s="8">
        <f t="shared" si="22"/>
        <v>30.76</v>
      </c>
      <c r="BN59" s="8">
        <f t="shared" si="23"/>
        <v>32</v>
      </c>
      <c r="BO59" s="8">
        <f t="shared" si="24"/>
        <v>32</v>
      </c>
      <c r="BP59" s="139">
        <f t="shared" si="25"/>
        <v>-1.2399999999999984</v>
      </c>
      <c r="BQ59" s="139">
        <f t="shared" si="26"/>
        <v>-1.2399999999999984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990</v>
      </c>
      <c r="G60" s="16">
        <f>'[3]22'!G62</f>
        <v>0</v>
      </c>
      <c r="H60" s="17">
        <f t="shared" si="27"/>
        <v>1310</v>
      </c>
      <c r="I60" s="15">
        <f>'[3]22'!J62</f>
        <v>320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150</v>
      </c>
      <c r="N60" s="16">
        <f>'[3]22'!O62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406</v>
      </c>
      <c r="AT60" s="8">
        <v>30.76</v>
      </c>
      <c r="AU60" s="8">
        <v>30.76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30.76</v>
      </c>
      <c r="BM60" s="8">
        <f t="shared" si="22"/>
        <v>30.76</v>
      </c>
      <c r="BN60" s="8">
        <f t="shared" si="23"/>
        <v>32</v>
      </c>
      <c r="BO60" s="8">
        <f t="shared" si="24"/>
        <v>32</v>
      </c>
      <c r="BP60" s="139">
        <f t="shared" si="25"/>
        <v>-1.2399999999999984</v>
      </c>
      <c r="BQ60" s="139">
        <f t="shared" si="26"/>
        <v>-1.2399999999999984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990</v>
      </c>
      <c r="G61" s="16">
        <f>'[3]22'!G63</f>
        <v>0</v>
      </c>
      <c r="H61" s="17">
        <f t="shared" si="27"/>
        <v>1310</v>
      </c>
      <c r="I61" s="15">
        <f>'[3]22'!J63</f>
        <v>320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156</v>
      </c>
      <c r="N61" s="16">
        <f>'[3]22'!O63</f>
        <v>0</v>
      </c>
      <c r="O61" s="17">
        <f t="shared" si="28"/>
        <v>476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156</v>
      </c>
      <c r="V61" s="16">
        <f t="shared" si="32"/>
        <v>0</v>
      </c>
      <c r="W61" s="17">
        <f t="shared" si="30"/>
        <v>476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156</v>
      </c>
      <c r="AQ61" s="8">
        <f t="shared" si="34"/>
        <v>0</v>
      </c>
      <c r="AR61" s="8">
        <f t="shared" si="18"/>
        <v>412</v>
      </c>
      <c r="AT61" s="8">
        <v>30.76</v>
      </c>
      <c r="AU61" s="8">
        <v>30.76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30.76</v>
      </c>
      <c r="BM61" s="8">
        <f t="shared" si="22"/>
        <v>30.76</v>
      </c>
      <c r="BN61" s="8">
        <f t="shared" si="23"/>
        <v>32</v>
      </c>
      <c r="BO61" s="8">
        <f t="shared" si="24"/>
        <v>32</v>
      </c>
      <c r="BP61" s="139">
        <f t="shared" si="25"/>
        <v>-1.2399999999999984</v>
      </c>
      <c r="BQ61" s="139">
        <f t="shared" si="26"/>
        <v>-1.2399999999999984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990</v>
      </c>
      <c r="G62" s="16">
        <f>'[3]22'!G64</f>
        <v>0</v>
      </c>
      <c r="H62" s="17">
        <f t="shared" si="27"/>
        <v>1310</v>
      </c>
      <c r="I62" s="15">
        <f>'[3]22'!J64</f>
        <v>320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158</v>
      </c>
      <c r="N62" s="16">
        <f>'[3]22'!O64</f>
        <v>0</v>
      </c>
      <c r="O62" s="17">
        <f t="shared" si="28"/>
        <v>478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158</v>
      </c>
      <c r="V62" s="16">
        <f t="shared" si="32"/>
        <v>0</v>
      </c>
      <c r="W62" s="17">
        <f t="shared" si="30"/>
        <v>478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158</v>
      </c>
      <c r="AQ62" s="8">
        <f t="shared" si="34"/>
        <v>0</v>
      </c>
      <c r="AR62" s="8">
        <f t="shared" si="18"/>
        <v>414</v>
      </c>
      <c r="AT62" s="8">
        <v>30.76</v>
      </c>
      <c r="AU62" s="8">
        <v>30.76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30.76</v>
      </c>
      <c r="BM62" s="8">
        <f t="shared" si="22"/>
        <v>30.76</v>
      </c>
      <c r="BN62" s="8">
        <f t="shared" si="23"/>
        <v>32</v>
      </c>
      <c r="BO62" s="8">
        <f t="shared" si="24"/>
        <v>32</v>
      </c>
      <c r="BP62" s="139">
        <f t="shared" si="25"/>
        <v>-1.2399999999999984</v>
      </c>
      <c r="BQ62" s="139">
        <f t="shared" si="26"/>
        <v>-1.2399999999999984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320</v>
      </c>
      <c r="G63" s="16">
        <f>'[3]22'!G65</f>
        <v>440</v>
      </c>
      <c r="H63" s="17">
        <f t="shared" si="27"/>
        <v>1080</v>
      </c>
      <c r="I63" s="15">
        <f>'[3]22'!J65</f>
        <v>320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320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320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256</v>
      </c>
      <c r="AT63" s="8">
        <v>30.76</v>
      </c>
      <c r="AU63" s="8">
        <v>30.76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30.76</v>
      </c>
      <c r="BM63" s="8">
        <f t="shared" si="22"/>
        <v>30.76</v>
      </c>
      <c r="BN63" s="8">
        <f t="shared" si="23"/>
        <v>32</v>
      </c>
      <c r="BO63" s="8">
        <f t="shared" si="24"/>
        <v>32</v>
      </c>
      <c r="BP63" s="139">
        <f t="shared" si="25"/>
        <v>-1.2399999999999984</v>
      </c>
      <c r="BQ63" s="139">
        <f t="shared" si="26"/>
        <v>-1.2399999999999984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320</v>
      </c>
      <c r="G64" s="16">
        <f>'[3]22'!G66</f>
        <v>440</v>
      </c>
      <c r="H64" s="17">
        <f t="shared" si="27"/>
        <v>1080</v>
      </c>
      <c r="I64" s="15">
        <f>'[3]22'!J66</f>
        <v>320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320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320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256</v>
      </c>
      <c r="AT64" s="8">
        <v>30.76</v>
      </c>
      <c r="AU64" s="8">
        <v>30.76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30.76</v>
      </c>
      <c r="BM64" s="8">
        <f t="shared" si="22"/>
        <v>30.76</v>
      </c>
      <c r="BN64" s="8">
        <f t="shared" si="23"/>
        <v>32</v>
      </c>
      <c r="BO64" s="8">
        <f t="shared" si="24"/>
        <v>32</v>
      </c>
      <c r="BP64" s="139">
        <f t="shared" si="25"/>
        <v>-1.2399999999999984</v>
      </c>
      <c r="BQ64" s="139">
        <f t="shared" si="26"/>
        <v>-1.2399999999999984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320</v>
      </c>
      <c r="G65" s="16">
        <f>'[3]22'!G67</f>
        <v>440</v>
      </c>
      <c r="H65" s="17">
        <f t="shared" si="27"/>
        <v>1080</v>
      </c>
      <c r="I65" s="15">
        <f>'[3]22'!J67</f>
        <v>320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320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320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256</v>
      </c>
      <c r="AT65" s="8">
        <v>30.76</v>
      </c>
      <c r="AU65" s="8">
        <v>30.76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30.76</v>
      </c>
      <c r="BM65" s="8">
        <f t="shared" si="22"/>
        <v>30.76</v>
      </c>
      <c r="BN65" s="8">
        <f t="shared" si="23"/>
        <v>32</v>
      </c>
      <c r="BO65" s="8">
        <f t="shared" si="24"/>
        <v>32</v>
      </c>
      <c r="BP65" s="139">
        <f t="shared" si="25"/>
        <v>-1.2399999999999984</v>
      </c>
      <c r="BQ65" s="139">
        <f t="shared" si="26"/>
        <v>-1.2399999999999984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320</v>
      </c>
      <c r="G66" s="16">
        <f>'[3]22'!G68</f>
        <v>440</v>
      </c>
      <c r="H66" s="17">
        <f t="shared" si="27"/>
        <v>1080</v>
      </c>
      <c r="I66" s="15">
        <f>'[3]22'!J68</f>
        <v>320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320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320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256</v>
      </c>
      <c r="AT66" s="8">
        <v>30.76</v>
      </c>
      <c r="AU66" s="8">
        <v>30.76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30.76</v>
      </c>
      <c r="BM66" s="8">
        <f t="shared" si="22"/>
        <v>30.76</v>
      </c>
      <c r="BN66" s="8">
        <f t="shared" si="23"/>
        <v>32</v>
      </c>
      <c r="BO66" s="8">
        <f t="shared" si="24"/>
        <v>32</v>
      </c>
      <c r="BP66" s="139">
        <f t="shared" si="25"/>
        <v>-1.2399999999999984</v>
      </c>
      <c r="BQ66" s="139">
        <f t="shared" si="26"/>
        <v>-1.2399999999999984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320</v>
      </c>
      <c r="G67" s="16">
        <f>'[3]22'!G69</f>
        <v>440</v>
      </c>
      <c r="H67" s="17">
        <f t="shared" si="27"/>
        <v>1080</v>
      </c>
      <c r="I67" s="15">
        <f>'[3]22'!J69</f>
        <v>320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320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320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256</v>
      </c>
      <c r="AT67" s="8">
        <v>30.76</v>
      </c>
      <c r="AU67" s="8">
        <v>30.76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30.76</v>
      </c>
      <c r="BM67" s="8">
        <f t="shared" si="22"/>
        <v>30.76</v>
      </c>
      <c r="BN67" s="8">
        <f t="shared" si="23"/>
        <v>32</v>
      </c>
      <c r="BO67" s="8">
        <f t="shared" si="24"/>
        <v>32</v>
      </c>
      <c r="BP67" s="139">
        <f t="shared" si="25"/>
        <v>-1.2399999999999984</v>
      </c>
      <c r="BQ67" s="139">
        <f t="shared" si="26"/>
        <v>-1.2399999999999984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320</v>
      </c>
      <c r="G68" s="16">
        <f>'[3]22'!G70</f>
        <v>440</v>
      </c>
      <c r="H68" s="17">
        <f t="shared" si="27"/>
        <v>1080</v>
      </c>
      <c r="I68" s="15">
        <f>'[3]22'!J70</f>
        <v>320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256</v>
      </c>
      <c r="AT68" s="8">
        <v>30.76</v>
      </c>
      <c r="AU68" s="8">
        <v>30.76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30.76</v>
      </c>
      <c r="BM68" s="8">
        <f t="shared" ref="BM68:BM98" si="54">AU68</f>
        <v>30.76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-1.2399999999999984</v>
      </c>
      <c r="BQ68" s="139">
        <f t="shared" ref="BQ68:BQ98" si="58">BM68-BO68</f>
        <v>-1.2399999999999984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320</v>
      </c>
      <c r="G69" s="16">
        <f>'[3]22'!G71</f>
        <v>440</v>
      </c>
      <c r="H69" s="17">
        <f t="shared" ref="H69:H98" si="59">SUM(B69:G69)</f>
        <v>1080</v>
      </c>
      <c r="I69" s="15">
        <f>'[3]22'!J71</f>
        <v>320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30.76</v>
      </c>
      <c r="AU69" s="8">
        <v>30.76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30.76</v>
      </c>
      <c r="BM69" s="8">
        <f t="shared" si="54"/>
        <v>30.76</v>
      </c>
      <c r="BN69" s="8">
        <f t="shared" si="55"/>
        <v>32</v>
      </c>
      <c r="BO69" s="8">
        <f t="shared" si="56"/>
        <v>32</v>
      </c>
      <c r="BP69" s="139">
        <f t="shared" si="57"/>
        <v>-1.2399999999999984</v>
      </c>
      <c r="BQ69" s="139">
        <f t="shared" si="58"/>
        <v>-1.2399999999999984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320</v>
      </c>
      <c r="G70" s="16">
        <f>'[3]22'!G72</f>
        <v>440</v>
      </c>
      <c r="H70" s="17">
        <f t="shared" si="59"/>
        <v>1080</v>
      </c>
      <c r="I70" s="15">
        <f>'[3]22'!J72</f>
        <v>320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30.76</v>
      </c>
      <c r="AU70" s="8">
        <v>30.76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30.76</v>
      </c>
      <c r="BM70" s="8">
        <f t="shared" si="54"/>
        <v>30.76</v>
      </c>
      <c r="BN70" s="8">
        <f t="shared" si="55"/>
        <v>32</v>
      </c>
      <c r="BO70" s="8">
        <f t="shared" si="56"/>
        <v>32</v>
      </c>
      <c r="BP70" s="139">
        <f t="shared" si="57"/>
        <v>-1.2399999999999984</v>
      </c>
      <c r="BQ70" s="139">
        <f t="shared" si="58"/>
        <v>-1.2399999999999984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320</v>
      </c>
      <c r="G71" s="16">
        <f>'[3]22'!G73</f>
        <v>440</v>
      </c>
      <c r="H71" s="17">
        <f t="shared" si="59"/>
        <v>1080</v>
      </c>
      <c r="I71" s="15">
        <f>'[3]22'!J73</f>
        <v>320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30.76</v>
      </c>
      <c r="AU71" s="8">
        <v>30.76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30.76</v>
      </c>
      <c r="BM71" s="8">
        <f t="shared" si="54"/>
        <v>30.76</v>
      </c>
      <c r="BN71" s="8">
        <f t="shared" si="55"/>
        <v>32</v>
      </c>
      <c r="BO71" s="8">
        <f t="shared" si="56"/>
        <v>32</v>
      </c>
      <c r="BP71" s="139">
        <f t="shared" si="57"/>
        <v>-1.2399999999999984</v>
      </c>
      <c r="BQ71" s="139">
        <f t="shared" si="58"/>
        <v>-1.2399999999999984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320</v>
      </c>
      <c r="G72" s="16">
        <f>'[3]22'!G74</f>
        <v>440</v>
      </c>
      <c r="H72" s="17">
        <f t="shared" si="59"/>
        <v>1080</v>
      </c>
      <c r="I72" s="15">
        <f>'[3]22'!J74</f>
        <v>320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30.76</v>
      </c>
      <c r="AU72" s="8">
        <v>30.76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30.76</v>
      </c>
      <c r="BM72" s="8">
        <f t="shared" si="54"/>
        <v>30.76</v>
      </c>
      <c r="BN72" s="8">
        <f t="shared" si="55"/>
        <v>32</v>
      </c>
      <c r="BO72" s="8">
        <f t="shared" si="56"/>
        <v>32</v>
      </c>
      <c r="BP72" s="139">
        <f t="shared" si="57"/>
        <v>-1.2399999999999984</v>
      </c>
      <c r="BQ72" s="139">
        <f t="shared" si="58"/>
        <v>-1.2399999999999984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320</v>
      </c>
      <c r="G73" s="16">
        <f>'[3]22'!G75</f>
        <v>440</v>
      </c>
      <c r="H73" s="17">
        <f t="shared" si="59"/>
        <v>1080</v>
      </c>
      <c r="I73" s="15">
        <f>'[3]22'!J75</f>
        <v>320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30</v>
      </c>
      <c r="O73" s="17">
        <f t="shared" si="60"/>
        <v>350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30</v>
      </c>
      <c r="W73" s="17">
        <f t="shared" si="61"/>
        <v>350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2.5</v>
      </c>
      <c r="AD73" s="8">
        <f t="shared" si="42"/>
        <v>34.5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2.5</v>
      </c>
      <c r="AK73" s="8">
        <f t="shared" si="49"/>
        <v>34.5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25</v>
      </c>
      <c r="AR73" s="8">
        <f t="shared" si="50"/>
        <v>281</v>
      </c>
      <c r="AT73" s="8">
        <v>30.76</v>
      </c>
      <c r="AU73" s="8">
        <v>30.76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2.5</v>
      </c>
      <c r="BC73" s="8">
        <f t="shared" si="51"/>
        <v>34.5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2.5</v>
      </c>
      <c r="BJ73" s="8">
        <f t="shared" si="52"/>
        <v>34.5</v>
      </c>
      <c r="BL73" s="8">
        <f t="shared" si="53"/>
        <v>30.76</v>
      </c>
      <c r="BM73" s="8">
        <f t="shared" si="54"/>
        <v>30.76</v>
      </c>
      <c r="BN73" s="8">
        <f t="shared" si="55"/>
        <v>34.5</v>
      </c>
      <c r="BO73" s="8">
        <f t="shared" si="56"/>
        <v>34.5</v>
      </c>
      <c r="BP73" s="139">
        <f t="shared" si="57"/>
        <v>-3.7399999999999984</v>
      </c>
      <c r="BQ73" s="139">
        <f t="shared" si="58"/>
        <v>-3.7399999999999984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320</v>
      </c>
      <c r="G74" s="16">
        <f>'[3]22'!G76</f>
        <v>440</v>
      </c>
      <c r="H74" s="17">
        <f t="shared" si="59"/>
        <v>1080</v>
      </c>
      <c r="I74" s="15">
        <f>'[3]22'!J76</f>
        <v>320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30</v>
      </c>
      <c r="O74" s="17">
        <f t="shared" si="60"/>
        <v>350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30</v>
      </c>
      <c r="W74" s="17">
        <f t="shared" si="61"/>
        <v>350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2.5</v>
      </c>
      <c r="AD74" s="8">
        <f t="shared" si="42"/>
        <v>34.5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2.5</v>
      </c>
      <c r="AK74" s="8">
        <f t="shared" si="49"/>
        <v>34.5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25</v>
      </c>
      <c r="AR74" s="8">
        <f t="shared" si="50"/>
        <v>281</v>
      </c>
      <c r="AT74" s="8">
        <v>30.76</v>
      </c>
      <c r="AU74" s="8">
        <v>30.76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2.5</v>
      </c>
      <c r="BC74" s="8">
        <f t="shared" si="51"/>
        <v>34.5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2.5</v>
      </c>
      <c r="BJ74" s="8">
        <f t="shared" si="52"/>
        <v>34.5</v>
      </c>
      <c r="BL74" s="8">
        <f t="shared" si="53"/>
        <v>30.76</v>
      </c>
      <c r="BM74" s="8">
        <f t="shared" si="54"/>
        <v>30.76</v>
      </c>
      <c r="BN74" s="8">
        <f t="shared" si="55"/>
        <v>34.5</v>
      </c>
      <c r="BO74" s="8">
        <f t="shared" si="56"/>
        <v>34.5</v>
      </c>
      <c r="BP74" s="139">
        <f t="shared" si="57"/>
        <v>-3.7399999999999984</v>
      </c>
      <c r="BQ74" s="139">
        <f t="shared" si="58"/>
        <v>-3.7399999999999984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320</v>
      </c>
      <c r="G75" s="16">
        <f>'[3]22'!G77</f>
        <v>440</v>
      </c>
      <c r="H75" s="17">
        <f t="shared" si="59"/>
        <v>1080</v>
      </c>
      <c r="I75" s="15">
        <f>'[3]22'!J77</f>
        <v>320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30</v>
      </c>
      <c r="O75" s="17">
        <f t="shared" si="60"/>
        <v>350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30</v>
      </c>
      <c r="W75" s="17">
        <f t="shared" si="61"/>
        <v>350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2.5</v>
      </c>
      <c r="AD75" s="8">
        <f t="shared" si="42"/>
        <v>34.5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2.5</v>
      </c>
      <c r="AK75" s="8">
        <f t="shared" si="49"/>
        <v>34.5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25</v>
      </c>
      <c r="AR75" s="8">
        <f t="shared" si="50"/>
        <v>281</v>
      </c>
      <c r="AT75" s="8">
        <v>30.76</v>
      </c>
      <c r="AU75" s="8">
        <v>30.76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2.5</v>
      </c>
      <c r="BC75" s="8">
        <f t="shared" si="51"/>
        <v>34.5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2.5</v>
      </c>
      <c r="BJ75" s="8">
        <f t="shared" si="52"/>
        <v>34.5</v>
      </c>
      <c r="BL75" s="8">
        <f t="shared" si="53"/>
        <v>30.76</v>
      </c>
      <c r="BM75" s="8">
        <f t="shared" si="54"/>
        <v>30.76</v>
      </c>
      <c r="BN75" s="8">
        <f t="shared" si="55"/>
        <v>34.5</v>
      </c>
      <c r="BO75" s="8">
        <f t="shared" si="56"/>
        <v>34.5</v>
      </c>
      <c r="BP75" s="139">
        <f t="shared" si="57"/>
        <v>-3.7399999999999984</v>
      </c>
      <c r="BQ75" s="139">
        <f t="shared" si="58"/>
        <v>-3.7399999999999984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320</v>
      </c>
      <c r="G76" s="16">
        <f>'[3]22'!G78</f>
        <v>440</v>
      </c>
      <c r="H76" s="17">
        <f t="shared" si="59"/>
        <v>1080</v>
      </c>
      <c r="I76" s="15">
        <f>'[3]22'!J78</f>
        <v>320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30</v>
      </c>
      <c r="O76" s="17">
        <f t="shared" si="60"/>
        <v>350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30</v>
      </c>
      <c r="W76" s="17">
        <f t="shared" si="61"/>
        <v>350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2.5</v>
      </c>
      <c r="AD76" s="8">
        <f t="shared" si="42"/>
        <v>34.5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2.5</v>
      </c>
      <c r="AK76" s="8">
        <f t="shared" si="49"/>
        <v>34.5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25</v>
      </c>
      <c r="AR76" s="8">
        <f t="shared" si="50"/>
        <v>281</v>
      </c>
      <c r="AT76" s="8">
        <v>30.76</v>
      </c>
      <c r="AU76" s="8">
        <v>30.76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2.5</v>
      </c>
      <c r="BC76" s="8">
        <f t="shared" si="51"/>
        <v>34.5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2.5</v>
      </c>
      <c r="BJ76" s="8">
        <f t="shared" si="52"/>
        <v>34.5</v>
      </c>
      <c r="BL76" s="8">
        <f t="shared" si="53"/>
        <v>30.76</v>
      </c>
      <c r="BM76" s="8">
        <f t="shared" si="54"/>
        <v>30.76</v>
      </c>
      <c r="BN76" s="8">
        <f t="shared" si="55"/>
        <v>34.5</v>
      </c>
      <c r="BO76" s="8">
        <f t="shared" si="56"/>
        <v>34.5</v>
      </c>
      <c r="BP76" s="139">
        <f t="shared" si="57"/>
        <v>-3.7399999999999984</v>
      </c>
      <c r="BQ76" s="139">
        <f t="shared" si="58"/>
        <v>-3.7399999999999984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320</v>
      </c>
      <c r="G77" s="16">
        <f>'[3]22'!G79</f>
        <v>440</v>
      </c>
      <c r="H77" s="17">
        <f t="shared" si="59"/>
        <v>1080</v>
      </c>
      <c r="I77" s="15">
        <f>'[3]22'!J79</f>
        <v>320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30</v>
      </c>
      <c r="O77" s="17">
        <f t="shared" si="60"/>
        <v>350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30</v>
      </c>
      <c r="W77" s="17">
        <f t="shared" si="61"/>
        <v>350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2.5</v>
      </c>
      <c r="AD77" s="8">
        <f t="shared" si="42"/>
        <v>34.5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2.5</v>
      </c>
      <c r="AK77" s="8">
        <f t="shared" si="49"/>
        <v>34.5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25</v>
      </c>
      <c r="AR77" s="8">
        <f t="shared" si="50"/>
        <v>281</v>
      </c>
      <c r="AT77" s="8">
        <v>30.76</v>
      </c>
      <c r="AU77" s="8">
        <v>30.76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2.5</v>
      </c>
      <c r="BC77" s="8">
        <f t="shared" si="51"/>
        <v>34.5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2.5</v>
      </c>
      <c r="BJ77" s="8">
        <f t="shared" si="52"/>
        <v>34.5</v>
      </c>
      <c r="BL77" s="8">
        <f t="shared" si="53"/>
        <v>30.76</v>
      </c>
      <c r="BM77" s="8">
        <f t="shared" si="54"/>
        <v>30.76</v>
      </c>
      <c r="BN77" s="8">
        <f t="shared" si="55"/>
        <v>34.5</v>
      </c>
      <c r="BO77" s="8">
        <f t="shared" si="56"/>
        <v>34.5</v>
      </c>
      <c r="BP77" s="139">
        <f t="shared" si="57"/>
        <v>-3.7399999999999984</v>
      </c>
      <c r="BQ77" s="139">
        <f t="shared" si="58"/>
        <v>-3.7399999999999984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320</v>
      </c>
      <c r="G78" s="16">
        <f>'[3]22'!G80</f>
        <v>440</v>
      </c>
      <c r="H78" s="17">
        <f t="shared" si="59"/>
        <v>1080</v>
      </c>
      <c r="I78" s="15">
        <f>'[3]22'!J80</f>
        <v>320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60</v>
      </c>
      <c r="O78" s="17">
        <f t="shared" si="60"/>
        <v>380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60</v>
      </c>
      <c r="W78" s="17">
        <f t="shared" si="61"/>
        <v>380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5</v>
      </c>
      <c r="AD78" s="8">
        <f t="shared" si="42"/>
        <v>37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5</v>
      </c>
      <c r="AK78" s="8">
        <f t="shared" si="49"/>
        <v>37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50</v>
      </c>
      <c r="AR78" s="8">
        <f t="shared" si="50"/>
        <v>306</v>
      </c>
      <c r="AT78" s="8">
        <v>30.76</v>
      </c>
      <c r="AU78" s="8">
        <v>30.76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5</v>
      </c>
      <c r="BC78" s="8">
        <f t="shared" si="51"/>
        <v>37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5</v>
      </c>
      <c r="BJ78" s="8">
        <f t="shared" si="52"/>
        <v>37</v>
      </c>
      <c r="BL78" s="8">
        <f t="shared" si="53"/>
        <v>30.76</v>
      </c>
      <c r="BM78" s="8">
        <f t="shared" si="54"/>
        <v>30.76</v>
      </c>
      <c r="BN78" s="8">
        <f t="shared" si="55"/>
        <v>37</v>
      </c>
      <c r="BO78" s="8">
        <f t="shared" si="56"/>
        <v>37</v>
      </c>
      <c r="BP78" s="139">
        <f t="shared" si="57"/>
        <v>-6.2399999999999984</v>
      </c>
      <c r="BQ78" s="139">
        <f t="shared" si="58"/>
        <v>-6.2399999999999984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320</v>
      </c>
      <c r="G79" s="16">
        <f>'[3]22'!G81</f>
        <v>440</v>
      </c>
      <c r="H79" s="17">
        <f t="shared" si="59"/>
        <v>1080</v>
      </c>
      <c r="I79" s="15">
        <f>'[3]22'!J81</f>
        <v>320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70</v>
      </c>
      <c r="N79" s="16">
        <f>'[3]22'!O81</f>
        <v>0</v>
      </c>
      <c r="O79" s="17">
        <f t="shared" si="60"/>
        <v>390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70</v>
      </c>
      <c r="V79" s="16">
        <f t="shared" si="32"/>
        <v>0</v>
      </c>
      <c r="W79" s="17">
        <f t="shared" si="61"/>
        <v>390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70</v>
      </c>
      <c r="AQ79" s="8">
        <f t="shared" si="34"/>
        <v>0</v>
      </c>
      <c r="AR79" s="8">
        <f t="shared" si="50"/>
        <v>326</v>
      </c>
      <c r="AT79" s="8">
        <v>30.76</v>
      </c>
      <c r="AU79" s="8">
        <v>30.76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30.76</v>
      </c>
      <c r="BM79" s="8">
        <f t="shared" si="54"/>
        <v>30.76</v>
      </c>
      <c r="BN79" s="8">
        <f t="shared" si="55"/>
        <v>32</v>
      </c>
      <c r="BO79" s="8">
        <f t="shared" si="56"/>
        <v>32</v>
      </c>
      <c r="BP79" s="139">
        <f t="shared" si="57"/>
        <v>-1.2399999999999984</v>
      </c>
      <c r="BQ79" s="139">
        <f t="shared" si="58"/>
        <v>-1.2399999999999984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320</v>
      </c>
      <c r="G80" s="16">
        <f>'[3]22'!G82</f>
        <v>440</v>
      </c>
      <c r="H80" s="17">
        <f t="shared" si="59"/>
        <v>1080</v>
      </c>
      <c r="I80" s="15">
        <f>'[3]22'!J82</f>
        <v>320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130</v>
      </c>
      <c r="N80" s="16">
        <f>'[3]22'!O82</f>
        <v>0</v>
      </c>
      <c r="O80" s="17">
        <f t="shared" si="60"/>
        <v>450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130</v>
      </c>
      <c r="V80" s="16">
        <f t="shared" si="32"/>
        <v>0</v>
      </c>
      <c r="W80" s="17">
        <f t="shared" si="61"/>
        <v>450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130</v>
      </c>
      <c r="AQ80" s="8">
        <f t="shared" si="34"/>
        <v>0</v>
      </c>
      <c r="AR80" s="8">
        <f t="shared" si="50"/>
        <v>386</v>
      </c>
      <c r="AT80" s="8">
        <v>30.76</v>
      </c>
      <c r="AU80" s="8">
        <v>30.76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30.76</v>
      </c>
      <c r="BM80" s="8">
        <f t="shared" si="54"/>
        <v>30.76</v>
      </c>
      <c r="BN80" s="8">
        <f t="shared" si="55"/>
        <v>32</v>
      </c>
      <c r="BO80" s="8">
        <f t="shared" si="56"/>
        <v>32</v>
      </c>
      <c r="BP80" s="139">
        <f t="shared" si="57"/>
        <v>-1.2399999999999984</v>
      </c>
      <c r="BQ80" s="139">
        <f t="shared" si="58"/>
        <v>-1.2399999999999984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320</v>
      </c>
      <c r="G81" s="16">
        <f>'[3]22'!G83</f>
        <v>440</v>
      </c>
      <c r="H81" s="17">
        <f t="shared" si="59"/>
        <v>1080</v>
      </c>
      <c r="I81" s="15">
        <f>'[3]22'!J83</f>
        <v>320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194.512</v>
      </c>
      <c r="N81" s="16">
        <f>'[3]22'!O83</f>
        <v>0</v>
      </c>
      <c r="O81" s="17">
        <f t="shared" si="60"/>
        <v>514.51199999999994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194.512</v>
      </c>
      <c r="V81" s="16">
        <f t="shared" si="32"/>
        <v>0</v>
      </c>
      <c r="W81" s="17">
        <f t="shared" si="61"/>
        <v>514.51199999999994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194.512</v>
      </c>
      <c r="AQ81" s="8">
        <f t="shared" si="34"/>
        <v>0</v>
      </c>
      <c r="AR81" s="8">
        <f t="shared" si="50"/>
        <v>450.512</v>
      </c>
      <c r="AT81" s="8">
        <v>30.76</v>
      </c>
      <c r="AU81" s="8">
        <v>30.76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30.76</v>
      </c>
      <c r="BM81" s="8">
        <f t="shared" si="54"/>
        <v>30.76</v>
      </c>
      <c r="BN81" s="8">
        <f t="shared" si="55"/>
        <v>32</v>
      </c>
      <c r="BO81" s="8">
        <f t="shared" si="56"/>
        <v>32</v>
      </c>
      <c r="BP81" s="139">
        <f t="shared" si="57"/>
        <v>-1.2399999999999984</v>
      </c>
      <c r="BQ81" s="139">
        <f t="shared" si="58"/>
        <v>-1.2399999999999984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320</v>
      </c>
      <c r="G82" s="16">
        <f>'[3]22'!G84</f>
        <v>440</v>
      </c>
      <c r="H82" s="17">
        <f t="shared" si="59"/>
        <v>1080</v>
      </c>
      <c r="I82" s="15">
        <f>'[3]22'!J84</f>
        <v>320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194.512</v>
      </c>
      <c r="N82" s="16">
        <f>'[3]22'!O84</f>
        <v>0</v>
      </c>
      <c r="O82" s="17">
        <f t="shared" si="60"/>
        <v>514.51199999999994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194.512</v>
      </c>
      <c r="V82" s="16">
        <f t="shared" si="32"/>
        <v>0</v>
      </c>
      <c r="W82" s="17">
        <f t="shared" si="61"/>
        <v>514.51199999999994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194.512</v>
      </c>
      <c r="AQ82" s="8">
        <f t="shared" si="34"/>
        <v>0</v>
      </c>
      <c r="AR82" s="8">
        <f t="shared" si="50"/>
        <v>450.512</v>
      </c>
      <c r="AT82" s="8">
        <v>30.76</v>
      </c>
      <c r="AU82" s="8">
        <v>30.76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30.76</v>
      </c>
      <c r="BM82" s="8">
        <f t="shared" si="54"/>
        <v>30.76</v>
      </c>
      <c r="BN82" s="8">
        <f t="shared" si="55"/>
        <v>32</v>
      </c>
      <c r="BO82" s="8">
        <f t="shared" si="56"/>
        <v>32</v>
      </c>
      <c r="BP82" s="139">
        <f t="shared" si="57"/>
        <v>-1.2399999999999984</v>
      </c>
      <c r="BQ82" s="139">
        <f t="shared" si="58"/>
        <v>-1.2399999999999984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320</v>
      </c>
      <c r="G83" s="16">
        <f>'[3]22'!G85</f>
        <v>440</v>
      </c>
      <c r="H83" s="17">
        <f t="shared" si="59"/>
        <v>1080</v>
      </c>
      <c r="I83" s="15">
        <f>'[3]22'!J85</f>
        <v>320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194.512</v>
      </c>
      <c r="N83" s="16">
        <f>'[3]22'!O85</f>
        <v>0</v>
      </c>
      <c r="O83" s="17">
        <f t="shared" si="60"/>
        <v>514.51199999999994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194.512</v>
      </c>
      <c r="V83" s="16">
        <f t="shared" si="32"/>
        <v>0</v>
      </c>
      <c r="W83" s="17">
        <f t="shared" si="61"/>
        <v>514.51199999999994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194.512</v>
      </c>
      <c r="AQ83" s="8">
        <f t="shared" si="34"/>
        <v>0</v>
      </c>
      <c r="AR83" s="8">
        <f t="shared" si="50"/>
        <v>450.512</v>
      </c>
      <c r="AT83" s="8">
        <v>30.76</v>
      </c>
      <c r="AU83" s="8">
        <v>30.76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30.76</v>
      </c>
      <c r="BM83" s="8">
        <f t="shared" si="54"/>
        <v>30.76</v>
      </c>
      <c r="BN83" s="8">
        <f t="shared" si="55"/>
        <v>32</v>
      </c>
      <c r="BO83" s="8">
        <f t="shared" si="56"/>
        <v>32</v>
      </c>
      <c r="BP83" s="139">
        <f t="shared" si="57"/>
        <v>-1.2399999999999984</v>
      </c>
      <c r="BQ83" s="139">
        <f t="shared" si="58"/>
        <v>-1.2399999999999984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320</v>
      </c>
      <c r="G84" s="16">
        <f>'[3]22'!G86</f>
        <v>440</v>
      </c>
      <c r="H84" s="17">
        <f t="shared" si="59"/>
        <v>1080</v>
      </c>
      <c r="I84" s="15">
        <f>'[3]22'!J86</f>
        <v>320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194.512</v>
      </c>
      <c r="N84" s="16">
        <f>'[3]22'!O86</f>
        <v>0</v>
      </c>
      <c r="O84" s="17">
        <f t="shared" si="60"/>
        <v>514.51199999999994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194.512</v>
      </c>
      <c r="V84" s="16">
        <f t="shared" si="32"/>
        <v>0</v>
      </c>
      <c r="W84" s="17">
        <f t="shared" si="61"/>
        <v>514.51199999999994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194.512</v>
      </c>
      <c r="AQ84" s="8">
        <f t="shared" si="34"/>
        <v>0</v>
      </c>
      <c r="AR84" s="8">
        <f t="shared" si="50"/>
        <v>450.512</v>
      </c>
      <c r="AT84" s="8">
        <v>30.76</v>
      </c>
      <c r="AU84" s="8">
        <v>30.76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30.76</v>
      </c>
      <c r="BM84" s="8">
        <f t="shared" si="54"/>
        <v>30.76</v>
      </c>
      <c r="BN84" s="8">
        <f t="shared" si="55"/>
        <v>32</v>
      </c>
      <c r="BO84" s="8">
        <f t="shared" si="56"/>
        <v>32</v>
      </c>
      <c r="BP84" s="139">
        <f t="shared" si="57"/>
        <v>-1.2399999999999984</v>
      </c>
      <c r="BQ84" s="139">
        <f t="shared" si="58"/>
        <v>-1.2399999999999984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320</v>
      </c>
      <c r="G85" s="16">
        <f>'[3]22'!G87</f>
        <v>440</v>
      </c>
      <c r="H85" s="17">
        <f t="shared" si="59"/>
        <v>1080</v>
      </c>
      <c r="I85" s="15">
        <f>'[3]22'!J87</f>
        <v>320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194.512</v>
      </c>
      <c r="N85" s="16">
        <f>'[3]22'!O87</f>
        <v>0</v>
      </c>
      <c r="O85" s="17">
        <f t="shared" si="60"/>
        <v>514.51199999999994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194.512</v>
      </c>
      <c r="V85" s="16">
        <f t="shared" si="32"/>
        <v>0</v>
      </c>
      <c r="W85" s="17">
        <f t="shared" si="61"/>
        <v>514.51199999999994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194.512</v>
      </c>
      <c r="AQ85" s="8">
        <f t="shared" si="34"/>
        <v>0</v>
      </c>
      <c r="AR85" s="8">
        <f t="shared" si="50"/>
        <v>450.512</v>
      </c>
      <c r="AT85" s="8">
        <v>30.76</v>
      </c>
      <c r="AU85" s="8">
        <v>30.76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30.76</v>
      </c>
      <c r="BM85" s="8">
        <f t="shared" si="54"/>
        <v>30.76</v>
      </c>
      <c r="BN85" s="8">
        <f t="shared" si="55"/>
        <v>32</v>
      </c>
      <c r="BO85" s="8">
        <f t="shared" si="56"/>
        <v>32</v>
      </c>
      <c r="BP85" s="139">
        <f t="shared" si="57"/>
        <v>-1.2399999999999984</v>
      </c>
      <c r="BQ85" s="139">
        <f t="shared" si="58"/>
        <v>-1.2399999999999984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320</v>
      </c>
      <c r="G86" s="16">
        <f>'[3]22'!G88</f>
        <v>440</v>
      </c>
      <c r="H86" s="17">
        <f t="shared" si="59"/>
        <v>1080</v>
      </c>
      <c r="I86" s="15">
        <f>'[3]22'!J88</f>
        <v>320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194.512</v>
      </c>
      <c r="N86" s="16">
        <f>'[3]22'!O88</f>
        <v>0</v>
      </c>
      <c r="O86" s="17">
        <f t="shared" si="60"/>
        <v>514.51199999999994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194.512</v>
      </c>
      <c r="V86" s="16">
        <f t="shared" si="32"/>
        <v>0</v>
      </c>
      <c r="W86" s="17">
        <f t="shared" si="61"/>
        <v>514.51199999999994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194.512</v>
      </c>
      <c r="AQ86" s="8">
        <f t="shared" si="34"/>
        <v>0</v>
      </c>
      <c r="AR86" s="8">
        <f t="shared" si="50"/>
        <v>450.512</v>
      </c>
      <c r="AT86" s="8">
        <v>30.76</v>
      </c>
      <c r="AU86" s="8">
        <v>30.76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30.76</v>
      </c>
      <c r="BM86" s="8">
        <f t="shared" si="54"/>
        <v>30.76</v>
      </c>
      <c r="BN86" s="8">
        <f t="shared" si="55"/>
        <v>32</v>
      </c>
      <c r="BO86" s="8">
        <f t="shared" si="56"/>
        <v>32</v>
      </c>
      <c r="BP86" s="139">
        <f t="shared" si="57"/>
        <v>-1.2399999999999984</v>
      </c>
      <c r="BQ86" s="139">
        <f t="shared" si="58"/>
        <v>-1.2399999999999984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320</v>
      </c>
      <c r="G87" s="16">
        <f>'[3]22'!G89</f>
        <v>440</v>
      </c>
      <c r="H87" s="17">
        <f t="shared" si="59"/>
        <v>1080</v>
      </c>
      <c r="I87" s="15">
        <f>'[3]22'!J89</f>
        <v>320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180</v>
      </c>
      <c r="N87" s="16">
        <f>'[3]22'!O89</f>
        <v>0</v>
      </c>
      <c r="O87" s="17">
        <f t="shared" si="60"/>
        <v>500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180</v>
      </c>
      <c r="V87" s="16">
        <f t="shared" si="32"/>
        <v>0</v>
      </c>
      <c r="W87" s="17">
        <f t="shared" si="61"/>
        <v>500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180</v>
      </c>
      <c r="AQ87" s="8">
        <f t="shared" si="34"/>
        <v>0</v>
      </c>
      <c r="AR87" s="8">
        <f t="shared" si="50"/>
        <v>436</v>
      </c>
      <c r="AT87" s="8">
        <v>30.76</v>
      </c>
      <c r="AU87" s="8">
        <v>30.76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30.76</v>
      </c>
      <c r="BM87" s="8">
        <f t="shared" si="54"/>
        <v>30.76</v>
      </c>
      <c r="BN87" s="8">
        <f t="shared" si="55"/>
        <v>32</v>
      </c>
      <c r="BO87" s="8">
        <f t="shared" si="56"/>
        <v>32</v>
      </c>
      <c r="BP87" s="139">
        <f t="shared" si="57"/>
        <v>-1.2399999999999984</v>
      </c>
      <c r="BQ87" s="139">
        <f t="shared" si="58"/>
        <v>-1.2399999999999984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320</v>
      </c>
      <c r="G88" s="16">
        <f>'[3]22'!G90</f>
        <v>440</v>
      </c>
      <c r="H88" s="17">
        <f t="shared" si="59"/>
        <v>1080</v>
      </c>
      <c r="I88" s="15">
        <f>'[3]22'!J90</f>
        <v>320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180</v>
      </c>
      <c r="N88" s="16">
        <f>'[3]22'!O90</f>
        <v>0</v>
      </c>
      <c r="O88" s="17">
        <f t="shared" si="60"/>
        <v>500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180</v>
      </c>
      <c r="V88" s="16">
        <f t="shared" si="32"/>
        <v>0</v>
      </c>
      <c r="W88" s="17">
        <f t="shared" si="61"/>
        <v>500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180</v>
      </c>
      <c r="AQ88" s="8">
        <f t="shared" si="34"/>
        <v>0</v>
      </c>
      <c r="AR88" s="8">
        <f t="shared" si="50"/>
        <v>436</v>
      </c>
      <c r="AT88" s="8">
        <v>30.76</v>
      </c>
      <c r="AU88" s="8">
        <v>30.76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30.76</v>
      </c>
      <c r="BM88" s="8">
        <f t="shared" si="54"/>
        <v>30.76</v>
      </c>
      <c r="BN88" s="8">
        <f t="shared" si="55"/>
        <v>32</v>
      </c>
      <c r="BO88" s="8">
        <f t="shared" si="56"/>
        <v>32</v>
      </c>
      <c r="BP88" s="139">
        <f t="shared" si="57"/>
        <v>-1.2399999999999984</v>
      </c>
      <c r="BQ88" s="139">
        <f t="shared" si="58"/>
        <v>-1.2399999999999984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320</v>
      </c>
      <c r="G89" s="16">
        <f>'[3]22'!G91</f>
        <v>440</v>
      </c>
      <c r="H89" s="17">
        <f t="shared" si="59"/>
        <v>1080</v>
      </c>
      <c r="I89" s="15">
        <f>'[3]22'!J91</f>
        <v>320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150</v>
      </c>
      <c r="N89" s="16">
        <f>'[3]22'!O91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26.34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26.34</v>
      </c>
      <c r="AE89" s="8">
        <f t="shared" si="43"/>
        <v>26.34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26.34</v>
      </c>
      <c r="AL89" s="8">
        <f t="shared" si="35"/>
        <v>267.32000000000005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417.32000000000005</v>
      </c>
      <c r="AT89" s="8">
        <v>25.32</v>
      </c>
      <c r="AU89" s="8">
        <v>25.32</v>
      </c>
      <c r="AW89" s="199">
        <v>26.34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26.34</v>
      </c>
      <c r="BD89" s="199">
        <v>26.34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26.34</v>
      </c>
      <c r="BL89" s="8">
        <f t="shared" si="53"/>
        <v>25.32</v>
      </c>
      <c r="BM89" s="8">
        <f t="shared" si="54"/>
        <v>25.32</v>
      </c>
      <c r="BN89" s="8">
        <f t="shared" si="55"/>
        <v>26.34</v>
      </c>
      <c r="BO89" s="8">
        <f t="shared" si="56"/>
        <v>26.34</v>
      </c>
      <c r="BP89" s="139">
        <f t="shared" si="57"/>
        <v>-1.0199999999999996</v>
      </c>
      <c r="BQ89" s="139">
        <f t="shared" si="58"/>
        <v>-1.0199999999999996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320</v>
      </c>
      <c r="G90" s="16">
        <f>'[3]22'!G92</f>
        <v>440</v>
      </c>
      <c r="H90" s="17">
        <f t="shared" si="59"/>
        <v>1080</v>
      </c>
      <c r="I90" s="15">
        <f>'[3]22'!J92</f>
        <v>320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150</v>
      </c>
      <c r="N90" s="16">
        <f>'[3]22'!O92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26.34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26.34</v>
      </c>
      <c r="AE90" s="8">
        <f t="shared" si="43"/>
        <v>26.34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26.34</v>
      </c>
      <c r="AL90" s="8">
        <f t="shared" si="35"/>
        <v>267.32000000000005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417.32000000000005</v>
      </c>
      <c r="AT90" s="8">
        <v>25.32</v>
      </c>
      <c r="AU90" s="8">
        <v>25.32</v>
      </c>
      <c r="AW90" s="199">
        <v>26.34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26.34</v>
      </c>
      <c r="BD90" s="199">
        <v>26.34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26.34</v>
      </c>
      <c r="BL90" s="8">
        <f t="shared" si="53"/>
        <v>25.32</v>
      </c>
      <c r="BM90" s="8">
        <f t="shared" si="54"/>
        <v>25.32</v>
      </c>
      <c r="BN90" s="8">
        <f t="shared" si="55"/>
        <v>26.34</v>
      </c>
      <c r="BO90" s="8">
        <f t="shared" si="56"/>
        <v>26.34</v>
      </c>
      <c r="BP90" s="139">
        <f t="shared" si="57"/>
        <v>-1.0199999999999996</v>
      </c>
      <c r="BQ90" s="139">
        <f t="shared" si="58"/>
        <v>-1.0199999999999996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320</v>
      </c>
      <c r="G91" s="16">
        <f>'[3]22'!G93</f>
        <v>440</v>
      </c>
      <c r="H91" s="17">
        <f t="shared" si="59"/>
        <v>1080</v>
      </c>
      <c r="I91" s="15">
        <f>'[3]22'!J93</f>
        <v>320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150</v>
      </c>
      <c r="N91" s="16">
        <f>'[3]22'!O93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26.9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</v>
      </c>
      <c r="AE91" s="8">
        <f t="shared" si="43"/>
        <v>26.9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</v>
      </c>
      <c r="AL91" s="8">
        <f t="shared" si="35"/>
        <v>266.20000000000005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416.20000000000005</v>
      </c>
      <c r="AT91" s="8">
        <v>25.86</v>
      </c>
      <c r="AU91" s="8">
        <v>25.86</v>
      </c>
      <c r="AW91" s="199">
        <v>26.9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26.9</v>
      </c>
      <c r="BD91" s="199">
        <v>26.9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26.9</v>
      </c>
      <c r="BL91" s="8">
        <f t="shared" si="53"/>
        <v>25.86</v>
      </c>
      <c r="BM91" s="8">
        <f t="shared" si="54"/>
        <v>25.86</v>
      </c>
      <c r="BN91" s="8">
        <f t="shared" si="55"/>
        <v>26.9</v>
      </c>
      <c r="BO91" s="8">
        <f t="shared" si="56"/>
        <v>26.9</v>
      </c>
      <c r="BP91" s="139">
        <f t="shared" si="57"/>
        <v>-1.0399999999999991</v>
      </c>
      <c r="BQ91" s="139">
        <f t="shared" si="58"/>
        <v>-1.0399999999999991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320</v>
      </c>
      <c r="G92" s="16">
        <f>'[3]22'!G94</f>
        <v>440</v>
      </c>
      <c r="H92" s="17">
        <f t="shared" si="59"/>
        <v>1080</v>
      </c>
      <c r="I92" s="15">
        <f>'[3]22'!J94</f>
        <v>320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150</v>
      </c>
      <c r="N92" s="16">
        <f>'[3]22'!O94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26.9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</v>
      </c>
      <c r="AE92" s="8">
        <f t="shared" si="43"/>
        <v>26.9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</v>
      </c>
      <c r="AL92" s="8">
        <f t="shared" si="35"/>
        <v>266.20000000000005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416.20000000000005</v>
      </c>
      <c r="AT92" s="8">
        <v>25.86</v>
      </c>
      <c r="AU92" s="8">
        <v>25.86</v>
      </c>
      <c r="AW92" s="199">
        <v>26.9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26.9</v>
      </c>
      <c r="BD92" s="199">
        <v>26.9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26.9</v>
      </c>
      <c r="BL92" s="8">
        <f t="shared" si="53"/>
        <v>25.86</v>
      </c>
      <c r="BM92" s="8">
        <f t="shared" si="54"/>
        <v>25.86</v>
      </c>
      <c r="BN92" s="8">
        <f t="shared" si="55"/>
        <v>26.9</v>
      </c>
      <c r="BO92" s="8">
        <f t="shared" si="56"/>
        <v>26.9</v>
      </c>
      <c r="BP92" s="139">
        <f t="shared" si="57"/>
        <v>-1.0399999999999991</v>
      </c>
      <c r="BQ92" s="139">
        <f t="shared" si="58"/>
        <v>-1.0399999999999991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320</v>
      </c>
      <c r="G93" s="16">
        <f>'[3]22'!G95</f>
        <v>440</v>
      </c>
      <c r="H93" s="17">
        <f t="shared" si="59"/>
        <v>1080</v>
      </c>
      <c r="I93" s="15">
        <f>'[3]22'!J95</f>
        <v>320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150</v>
      </c>
      <c r="N93" s="16">
        <f>'[3]22'!O95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26.9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</v>
      </c>
      <c r="AE93" s="8">
        <f t="shared" si="43"/>
        <v>26.9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</v>
      </c>
      <c r="AL93" s="8">
        <f t="shared" si="35"/>
        <v>266.20000000000005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416.20000000000005</v>
      </c>
      <c r="AT93" s="8">
        <v>25.86</v>
      </c>
      <c r="AU93" s="8">
        <v>25.86</v>
      </c>
      <c r="AW93" s="199">
        <v>26.9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26.9</v>
      </c>
      <c r="BD93" s="199">
        <v>26.9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26.9</v>
      </c>
      <c r="BL93" s="8">
        <f t="shared" si="53"/>
        <v>25.86</v>
      </c>
      <c r="BM93" s="8">
        <f t="shared" si="54"/>
        <v>25.86</v>
      </c>
      <c r="BN93" s="8">
        <f t="shared" si="55"/>
        <v>26.9</v>
      </c>
      <c r="BO93" s="8">
        <f t="shared" si="56"/>
        <v>26.9</v>
      </c>
      <c r="BP93" s="139">
        <f t="shared" si="57"/>
        <v>-1.0399999999999991</v>
      </c>
      <c r="BQ93" s="139">
        <f t="shared" si="58"/>
        <v>-1.0399999999999991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320</v>
      </c>
      <c r="G94" s="16">
        <f>'[3]22'!G96</f>
        <v>440</v>
      </c>
      <c r="H94" s="17">
        <f t="shared" si="59"/>
        <v>1080</v>
      </c>
      <c r="I94" s="15">
        <f>'[3]22'!J96</f>
        <v>320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150</v>
      </c>
      <c r="N94" s="16">
        <f>'[3]22'!O96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26.9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</v>
      </c>
      <c r="AE94" s="8">
        <f t="shared" si="43"/>
        <v>26.9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</v>
      </c>
      <c r="AL94" s="8">
        <f t="shared" si="35"/>
        <v>266.20000000000005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416.20000000000005</v>
      </c>
      <c r="AT94" s="8">
        <v>25.86</v>
      </c>
      <c r="AU94" s="8">
        <v>25.86</v>
      </c>
      <c r="AW94" s="199">
        <v>26.9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26.9</v>
      </c>
      <c r="BD94" s="199">
        <v>26.9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26.9</v>
      </c>
      <c r="BL94" s="8">
        <f t="shared" si="53"/>
        <v>25.86</v>
      </c>
      <c r="BM94" s="8">
        <f t="shared" si="54"/>
        <v>25.86</v>
      </c>
      <c r="BN94" s="8">
        <f t="shared" si="55"/>
        <v>26.9</v>
      </c>
      <c r="BO94" s="8">
        <f t="shared" si="56"/>
        <v>26.9</v>
      </c>
      <c r="BP94" s="139">
        <f t="shared" si="57"/>
        <v>-1.0399999999999991</v>
      </c>
      <c r="BQ94" s="139">
        <f t="shared" si="58"/>
        <v>-1.0399999999999991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320</v>
      </c>
      <c r="G95" s="16">
        <f>'[3]22'!G97</f>
        <v>440</v>
      </c>
      <c r="H95" s="17">
        <f t="shared" si="59"/>
        <v>1080</v>
      </c>
      <c r="I95" s="15">
        <f>'[3]22'!J97</f>
        <v>320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150</v>
      </c>
      <c r="N95" s="16">
        <f>'[3]22'!O97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26.9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</v>
      </c>
      <c r="AE95" s="8">
        <f t="shared" si="43"/>
        <v>26.9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</v>
      </c>
      <c r="AL95" s="8">
        <f t="shared" si="35"/>
        <v>266.20000000000005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416.20000000000005</v>
      </c>
      <c r="AT95" s="8">
        <v>25.86</v>
      </c>
      <c r="AU95" s="8">
        <v>25.86</v>
      </c>
      <c r="AW95" s="199">
        <v>26.9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26.9</v>
      </c>
      <c r="BD95" s="199">
        <v>26.9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26.9</v>
      </c>
      <c r="BL95" s="8">
        <f t="shared" si="53"/>
        <v>25.86</v>
      </c>
      <c r="BM95" s="8">
        <f t="shared" si="54"/>
        <v>25.86</v>
      </c>
      <c r="BN95" s="8">
        <f t="shared" si="55"/>
        <v>26.9</v>
      </c>
      <c r="BO95" s="8">
        <f t="shared" si="56"/>
        <v>26.9</v>
      </c>
      <c r="BP95" s="139">
        <f t="shared" si="57"/>
        <v>-1.0399999999999991</v>
      </c>
      <c r="BQ95" s="139">
        <f t="shared" si="58"/>
        <v>-1.0399999999999991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320</v>
      </c>
      <c r="G96" s="16">
        <f>'[3]22'!G98</f>
        <v>440</v>
      </c>
      <c r="H96" s="17">
        <f t="shared" si="59"/>
        <v>1080</v>
      </c>
      <c r="I96" s="15">
        <f>'[3]22'!J98</f>
        <v>320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150</v>
      </c>
      <c r="N96" s="16">
        <f>'[3]22'!O98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26.9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</v>
      </c>
      <c r="AE96" s="8">
        <f t="shared" si="43"/>
        <v>26.9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</v>
      </c>
      <c r="AL96" s="8">
        <f t="shared" si="35"/>
        <v>266.20000000000005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416.20000000000005</v>
      </c>
      <c r="AT96" s="8">
        <v>25.86</v>
      </c>
      <c r="AU96" s="8">
        <v>25.86</v>
      </c>
      <c r="AW96" s="199">
        <v>26.9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26.9</v>
      </c>
      <c r="BD96" s="199">
        <v>26.9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26.9</v>
      </c>
      <c r="BL96" s="8">
        <f t="shared" si="53"/>
        <v>25.86</v>
      </c>
      <c r="BM96" s="8">
        <f t="shared" si="54"/>
        <v>25.86</v>
      </c>
      <c r="BN96" s="8">
        <f t="shared" si="55"/>
        <v>26.9</v>
      </c>
      <c r="BO96" s="8">
        <f t="shared" si="56"/>
        <v>26.9</v>
      </c>
      <c r="BP96" s="139">
        <f t="shared" si="57"/>
        <v>-1.0399999999999991</v>
      </c>
      <c r="BQ96" s="139">
        <f t="shared" si="58"/>
        <v>-1.0399999999999991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320</v>
      </c>
      <c r="G97" s="16">
        <f>'[3]22'!G99</f>
        <v>440</v>
      </c>
      <c r="H97" s="17">
        <f t="shared" si="59"/>
        <v>1080</v>
      </c>
      <c r="I97" s="15">
        <f>'[3]22'!J99</f>
        <v>320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150</v>
      </c>
      <c r="N97" s="16">
        <f>'[3]22'!O99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</v>
      </c>
      <c r="AE97" s="8">
        <f t="shared" si="43"/>
        <v>26.9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</v>
      </c>
      <c r="AL97" s="8">
        <f t="shared" si="35"/>
        <v>266.20000000000005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416.20000000000005</v>
      </c>
      <c r="AT97" s="8">
        <v>25.86</v>
      </c>
      <c r="AU97" s="8">
        <v>25.86</v>
      </c>
      <c r="AW97" s="199">
        <v>26.9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26.9</v>
      </c>
      <c r="BD97" s="199">
        <v>26.9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26.9</v>
      </c>
      <c r="BL97" s="8">
        <f t="shared" si="53"/>
        <v>25.86</v>
      </c>
      <c r="BM97" s="8">
        <f t="shared" si="54"/>
        <v>25.86</v>
      </c>
      <c r="BN97" s="8">
        <f t="shared" si="55"/>
        <v>26.9</v>
      </c>
      <c r="BO97" s="8">
        <f t="shared" si="56"/>
        <v>26.9</v>
      </c>
      <c r="BP97" s="139">
        <f t="shared" si="57"/>
        <v>-1.0399999999999991</v>
      </c>
      <c r="BQ97" s="139">
        <f t="shared" si="58"/>
        <v>-1.0399999999999991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320</v>
      </c>
      <c r="G98" s="16">
        <f>'[3]22'!G100</f>
        <v>440</v>
      </c>
      <c r="H98" s="17">
        <f t="shared" si="59"/>
        <v>1080</v>
      </c>
      <c r="I98" s="15">
        <f>'[3]22'!J100</f>
        <v>320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150</v>
      </c>
      <c r="N98" s="16">
        <f>'[3]22'!O100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</v>
      </c>
      <c r="AE98" s="8">
        <f t="shared" si="43"/>
        <v>26.9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</v>
      </c>
      <c r="AL98" s="8">
        <f t="shared" si="35"/>
        <v>266.20000000000005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416.20000000000005</v>
      </c>
      <c r="AT98" s="8">
        <v>25.86</v>
      </c>
      <c r="AU98" s="8">
        <v>25.86</v>
      </c>
      <c r="AW98" s="199">
        <v>26.9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26.9</v>
      </c>
      <c r="BD98" s="199">
        <v>26.9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26.9</v>
      </c>
      <c r="BL98" s="8">
        <f t="shared" si="53"/>
        <v>25.86</v>
      </c>
      <c r="BM98" s="8">
        <f t="shared" si="54"/>
        <v>25.86</v>
      </c>
      <c r="BN98" s="8">
        <f t="shared" si="55"/>
        <v>26.9</v>
      </c>
      <c r="BO98" s="8">
        <f t="shared" si="56"/>
        <v>26.9</v>
      </c>
      <c r="BP98" s="139">
        <f t="shared" si="57"/>
        <v>-1.0399999999999991</v>
      </c>
      <c r="BQ98" s="139">
        <f t="shared" si="58"/>
        <v>-1.0399999999999991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17.5975</v>
      </c>
      <c r="G99" s="15">
        <f t="shared" si="62"/>
        <v>3.99</v>
      </c>
      <c r="H99" s="15">
        <f t="shared" si="62"/>
        <v>29.267499999999998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3.749518000000001</v>
      </c>
      <c r="N99" s="15">
        <f t="shared" si="62"/>
        <v>8.2500000000000004E-2</v>
      </c>
      <c r="O99" s="15">
        <f t="shared" si="62"/>
        <v>11.512018000000003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3.749518000000001</v>
      </c>
      <c r="V99" s="15">
        <f t="shared" si="62"/>
        <v>8.2500000000000004E-2</v>
      </c>
      <c r="W99" s="15">
        <f t="shared" si="62"/>
        <v>11.512018000000003</v>
      </c>
      <c r="X99" s="15">
        <f t="shared" si="62"/>
        <v>0.70331000000000021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6.875E-3</v>
      </c>
      <c r="AD99" s="15">
        <f t="shared" si="62"/>
        <v>0.71018500000000018</v>
      </c>
      <c r="AE99" s="15">
        <f t="shared" si="62"/>
        <v>0.70331000000000021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6.875E-3</v>
      </c>
      <c r="AK99" s="15">
        <f t="shared" si="62"/>
        <v>0.71018500000000018</v>
      </c>
      <c r="AL99" s="15">
        <f t="shared" si="62"/>
        <v>6.2733800000000031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3.749518000000001</v>
      </c>
      <c r="AQ99" s="15">
        <f t="shared" si="62"/>
        <v>6.8750000000000006E-2</v>
      </c>
      <c r="AR99" s="15">
        <f t="shared" si="62"/>
        <v>10.091647999999998</v>
      </c>
      <c r="AS99" s="15">
        <f t="shared" si="62"/>
        <v>0</v>
      </c>
      <c r="AT99" s="15">
        <f t="shared" si="62"/>
        <v>0.67604000000000097</v>
      </c>
      <c r="AU99" s="15">
        <f t="shared" si="62"/>
        <v>0.67604000000000097</v>
      </c>
      <c r="AV99" s="15">
        <f t="shared" si="62"/>
        <v>0</v>
      </c>
      <c r="AW99" s="15">
        <f t="shared" si="62"/>
        <v>0.70331000000000021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6.875E-3</v>
      </c>
      <c r="BC99" s="15">
        <f t="shared" si="62"/>
        <v>0.71018500000000018</v>
      </c>
      <c r="BD99" s="15">
        <f t="shared" si="62"/>
        <v>0.70331000000000021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6.875E-3</v>
      </c>
      <c r="BJ99" s="15">
        <f t="shared" ref="BJ99:BQ99" si="63">SUM(BJ3:BJ98)/4000</f>
        <v>0.71018500000000018</v>
      </c>
      <c r="BK99" s="15"/>
      <c r="BL99" s="15">
        <f t="shared" si="63"/>
        <v>0.67604000000000097</v>
      </c>
      <c r="BM99" s="15">
        <f t="shared" si="63"/>
        <v>0.67604000000000097</v>
      </c>
      <c r="BN99" s="15">
        <f t="shared" si="63"/>
        <v>0.71018500000000018</v>
      </c>
      <c r="BO99" s="15">
        <f t="shared" si="63"/>
        <v>0.71018500000000018</v>
      </c>
      <c r="BP99" s="15">
        <f t="shared" si="63"/>
        <v>-3.4144999999999912E-2</v>
      </c>
      <c r="BQ99" s="15">
        <f t="shared" si="63"/>
        <v>-3.4144999999999912E-2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45313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45313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45313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225</v>
      </c>
      <c r="C77">
        <f>PPCL!C77</f>
        <v>40</v>
      </c>
      <c r="D77">
        <f>PPCL!M77</f>
        <v>0</v>
      </c>
      <c r="E77">
        <f>PPCL!N77</f>
        <v>40</v>
      </c>
      <c r="F77">
        <f t="shared" si="10"/>
        <v>265</v>
      </c>
      <c r="G77">
        <f t="shared" si="11"/>
        <v>40</v>
      </c>
      <c r="H77" s="112"/>
      <c r="I77">
        <f>BRPL_EOD!AE77+BRPL_EOD!AF77</f>
        <v>40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40</v>
      </c>
      <c r="O77" s="112">
        <f t="shared" si="7"/>
        <v>0</v>
      </c>
      <c r="P77">
        <v>40</v>
      </c>
      <c r="Q77">
        <v>0</v>
      </c>
      <c r="R77">
        <v>0</v>
      </c>
      <c r="S77">
        <v>0</v>
      </c>
      <c r="T77">
        <v>0</v>
      </c>
      <c r="U77" s="114">
        <f t="shared" si="8"/>
        <v>40</v>
      </c>
      <c r="V77" s="112">
        <f t="shared" si="9"/>
        <v>0</v>
      </c>
    </row>
    <row r="78" spans="1:22">
      <c r="A78" t="s">
        <v>120</v>
      </c>
      <c r="B78">
        <f>PPCL!B78</f>
        <v>180</v>
      </c>
      <c r="C78">
        <f>PPCL!C78</f>
        <v>85</v>
      </c>
      <c r="D78">
        <f>PPCL!M78</f>
        <v>0</v>
      </c>
      <c r="E78">
        <f>PPCL!N78</f>
        <v>85</v>
      </c>
      <c r="F78">
        <f t="shared" si="10"/>
        <v>265</v>
      </c>
      <c r="G78">
        <f t="shared" si="11"/>
        <v>85</v>
      </c>
      <c r="H78" s="112"/>
      <c r="I78">
        <f>BRPL_EOD!AE78+BRPL_EOD!AF78</f>
        <v>85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85</v>
      </c>
      <c r="O78" s="112">
        <f t="shared" si="7"/>
        <v>0</v>
      </c>
      <c r="P78">
        <v>85</v>
      </c>
      <c r="Q78">
        <v>0</v>
      </c>
      <c r="R78">
        <v>0</v>
      </c>
      <c r="S78">
        <v>0</v>
      </c>
      <c r="T78">
        <v>0</v>
      </c>
      <c r="U78" s="114">
        <f t="shared" si="8"/>
        <v>85</v>
      </c>
      <c r="V78" s="112">
        <f t="shared" si="9"/>
        <v>0</v>
      </c>
    </row>
    <row r="79" spans="1:22">
      <c r="A79" t="s">
        <v>121</v>
      </c>
      <c r="B79">
        <f>PPCL!B79</f>
        <v>180</v>
      </c>
      <c r="C79">
        <f>PPCL!C79</f>
        <v>85</v>
      </c>
      <c r="D79">
        <f>PPCL!M79</f>
        <v>0</v>
      </c>
      <c r="E79">
        <f>PPCL!N79</f>
        <v>85</v>
      </c>
      <c r="F79">
        <f t="shared" si="10"/>
        <v>265</v>
      </c>
      <c r="G79">
        <f t="shared" si="11"/>
        <v>85</v>
      </c>
      <c r="H79" s="112"/>
      <c r="I79">
        <f>BRPL_EOD!AE79+BRPL_EOD!AF79</f>
        <v>85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85</v>
      </c>
      <c r="O79" s="112">
        <f t="shared" si="7"/>
        <v>0</v>
      </c>
      <c r="P79">
        <v>85</v>
      </c>
      <c r="Q79">
        <v>0</v>
      </c>
      <c r="R79">
        <v>0</v>
      </c>
      <c r="S79">
        <v>0</v>
      </c>
      <c r="T79">
        <v>0</v>
      </c>
      <c r="U79" s="114">
        <f t="shared" si="8"/>
        <v>85</v>
      </c>
      <c r="V79" s="112">
        <f t="shared" si="9"/>
        <v>0</v>
      </c>
    </row>
    <row r="80" spans="1:22">
      <c r="A80" t="s">
        <v>122</v>
      </c>
      <c r="B80">
        <f>PPCL!B80</f>
        <v>180</v>
      </c>
      <c r="C80">
        <f>PPCL!C80</f>
        <v>85</v>
      </c>
      <c r="D80">
        <f>PPCL!M80</f>
        <v>0</v>
      </c>
      <c r="E80">
        <f>PPCL!N80</f>
        <v>85</v>
      </c>
      <c r="F80">
        <f t="shared" si="10"/>
        <v>265</v>
      </c>
      <c r="G80">
        <f t="shared" si="11"/>
        <v>85</v>
      </c>
      <c r="H80" s="112"/>
      <c r="I80">
        <f>BRPL_EOD!AE80+BRPL_EOD!AF80</f>
        <v>85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85</v>
      </c>
      <c r="O80" s="112">
        <f t="shared" si="7"/>
        <v>0</v>
      </c>
      <c r="P80">
        <v>85</v>
      </c>
      <c r="Q80">
        <v>0</v>
      </c>
      <c r="R80">
        <v>0</v>
      </c>
      <c r="S80">
        <v>0</v>
      </c>
      <c r="T80">
        <v>0</v>
      </c>
      <c r="U80" s="114">
        <f t="shared" si="8"/>
        <v>85</v>
      </c>
      <c r="V80" s="112">
        <f t="shared" si="9"/>
        <v>0</v>
      </c>
    </row>
    <row r="81" spans="1:22">
      <c r="A81" t="s">
        <v>123</v>
      </c>
      <c r="B81">
        <f>PPCL!B81</f>
        <v>180</v>
      </c>
      <c r="C81">
        <f>PPCL!C81</f>
        <v>85</v>
      </c>
      <c r="D81">
        <f>PPCL!M81</f>
        <v>0</v>
      </c>
      <c r="E81">
        <f>PPCL!N81</f>
        <v>85</v>
      </c>
      <c r="F81">
        <f t="shared" si="10"/>
        <v>265</v>
      </c>
      <c r="G81">
        <f t="shared" si="11"/>
        <v>85</v>
      </c>
      <c r="H81" s="112"/>
      <c r="I81">
        <f>BRPL_EOD!AE81+BRPL_EOD!AF81</f>
        <v>85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85</v>
      </c>
      <c r="O81" s="112">
        <f t="shared" si="7"/>
        <v>0</v>
      </c>
      <c r="P81">
        <v>85</v>
      </c>
      <c r="Q81">
        <v>0</v>
      </c>
      <c r="R81">
        <v>0</v>
      </c>
      <c r="S81">
        <v>0</v>
      </c>
      <c r="T81">
        <v>0</v>
      </c>
      <c r="U81" s="114">
        <f t="shared" si="8"/>
        <v>85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6.2649999999999997</v>
      </c>
      <c r="C99" s="114">
        <f t="shared" ref="C99:U99" si="12">SUM(C3:C98)/4000</f>
        <v>9.5000000000000001E-2</v>
      </c>
      <c r="D99" s="114">
        <f t="shared" si="12"/>
        <v>0</v>
      </c>
      <c r="E99" s="114">
        <f t="shared" si="12"/>
        <v>9.5000000000000001E-2</v>
      </c>
      <c r="F99" s="114">
        <f t="shared" si="12"/>
        <v>6.36</v>
      </c>
      <c r="G99" s="114">
        <f t="shared" si="12"/>
        <v>9.5000000000000001E-2</v>
      </c>
      <c r="H99" s="114"/>
      <c r="I99" s="114">
        <f t="shared" si="12"/>
        <v>9.5000000000000001E-2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9.5000000000000001E-2</v>
      </c>
      <c r="O99" s="114">
        <f t="shared" si="12"/>
        <v>0</v>
      </c>
      <c r="P99" s="114">
        <f t="shared" si="12"/>
        <v>9.5000000000000001E-2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9.5000000000000001E-2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70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27</v>
      </c>
      <c r="F52">
        <f t="shared" si="4"/>
        <v>60</v>
      </c>
      <c r="G52">
        <f t="shared" si="5"/>
        <v>26.3</v>
      </c>
      <c r="H52" s="112"/>
      <c r="I52">
        <f>BRPL_EOD!AA52+BRPL_EOD!AB52</f>
        <v>10.99</v>
      </c>
      <c r="J52">
        <f>BYPL_EOD!AA52+BYPL_EOD!AB52</f>
        <v>6.02</v>
      </c>
      <c r="K52">
        <f>MES_EOD!AA52+MES_EOD!AB52</f>
        <v>0</v>
      </c>
      <c r="L52">
        <f>NDMC_EOD!AA52+NDMC_EOD!AB52</f>
        <v>1.49</v>
      </c>
      <c r="M52">
        <f>TPDDL_EOD!AA52+TPDDL_EOD!AB52</f>
        <v>7.85</v>
      </c>
      <c r="N52">
        <f t="shared" si="0"/>
        <v>26.349999999999994</v>
      </c>
      <c r="O52" s="112">
        <f t="shared" si="1"/>
        <v>-4.9999999999993605E-2</v>
      </c>
      <c r="P52">
        <v>10.969146110056929</v>
      </c>
      <c r="Q52">
        <v>6.0085768500948777</v>
      </c>
      <c r="R52">
        <v>0</v>
      </c>
      <c r="S52">
        <v>1.487172675521822</v>
      </c>
      <c r="T52">
        <v>7.8351043643263774</v>
      </c>
      <c r="U52" s="114">
        <f t="shared" si="2"/>
        <v>26.300000000000008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27</v>
      </c>
      <c r="F53">
        <f t="shared" si="4"/>
        <v>60</v>
      </c>
      <c r="G53">
        <f t="shared" si="5"/>
        <v>26.3</v>
      </c>
      <c r="H53" s="112"/>
      <c r="I53">
        <f>BRPL_EOD!AA53+BRPL_EOD!AB53</f>
        <v>10.99</v>
      </c>
      <c r="J53">
        <f>BYPL_EOD!AA53+BYPL_EOD!AB53</f>
        <v>6.02</v>
      </c>
      <c r="K53">
        <f>MES_EOD!AA53+MES_EOD!AB53</f>
        <v>0</v>
      </c>
      <c r="L53">
        <f>NDMC_EOD!AA53+NDMC_EOD!AB53</f>
        <v>1.49</v>
      </c>
      <c r="M53">
        <f>TPDDL_EOD!AA53+TPDDL_EOD!AB53</f>
        <v>7.85</v>
      </c>
      <c r="N53">
        <f t="shared" si="0"/>
        <v>26.349999999999994</v>
      </c>
      <c r="O53" s="112">
        <f t="shared" si="1"/>
        <v>-4.9999999999993605E-2</v>
      </c>
      <c r="P53">
        <v>10.969146110056929</v>
      </c>
      <c r="Q53">
        <v>6.0085768500948777</v>
      </c>
      <c r="R53">
        <v>0</v>
      </c>
      <c r="S53">
        <v>1.487172675521822</v>
      </c>
      <c r="T53">
        <v>7.8351043643263774</v>
      </c>
      <c r="U53" s="114">
        <f t="shared" si="2"/>
        <v>26.300000000000008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27</v>
      </c>
      <c r="F54">
        <f t="shared" si="4"/>
        <v>60</v>
      </c>
      <c r="G54">
        <f t="shared" si="5"/>
        <v>26.3</v>
      </c>
      <c r="H54" s="112"/>
      <c r="I54">
        <f>BRPL_EOD!AA54+BRPL_EOD!AB54</f>
        <v>10.99</v>
      </c>
      <c r="J54">
        <f>BYPL_EOD!AA54+BYPL_EOD!AB54</f>
        <v>6.02</v>
      </c>
      <c r="K54">
        <f>MES_EOD!AA54+MES_EOD!AB54</f>
        <v>0</v>
      </c>
      <c r="L54">
        <f>NDMC_EOD!AA54+NDMC_EOD!AB54</f>
        <v>1.49</v>
      </c>
      <c r="M54">
        <f>TPDDL_EOD!AA54+TPDDL_EOD!AB54</f>
        <v>7.85</v>
      </c>
      <c r="N54">
        <f t="shared" si="0"/>
        <v>26.349999999999994</v>
      </c>
      <c r="O54" s="112">
        <f t="shared" si="1"/>
        <v>-4.9999999999993605E-2</v>
      </c>
      <c r="P54">
        <v>10.969146110056929</v>
      </c>
      <c r="Q54">
        <v>6.0085768500948777</v>
      </c>
      <c r="R54">
        <v>0</v>
      </c>
      <c r="S54">
        <v>1.487172675521822</v>
      </c>
      <c r="T54">
        <v>7.8351043643263774</v>
      </c>
      <c r="U54" s="114">
        <f t="shared" si="2"/>
        <v>26.300000000000008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27</v>
      </c>
      <c r="F55">
        <f t="shared" si="4"/>
        <v>60</v>
      </c>
      <c r="G55">
        <f t="shared" si="5"/>
        <v>26.3</v>
      </c>
      <c r="H55" s="112"/>
      <c r="I55">
        <f>BRPL_EOD!AA55+BRPL_EOD!AB55</f>
        <v>10.99</v>
      </c>
      <c r="J55">
        <f>BYPL_EOD!AA55+BYPL_EOD!AB55</f>
        <v>6.02</v>
      </c>
      <c r="K55">
        <f>MES_EOD!AA55+MES_EOD!AB55</f>
        <v>0</v>
      </c>
      <c r="L55">
        <f>NDMC_EOD!AA55+NDMC_EOD!AB55</f>
        <v>1.49</v>
      </c>
      <c r="M55">
        <f>TPDDL_EOD!AA55+TPDDL_EOD!AB55</f>
        <v>7.85</v>
      </c>
      <c r="N55">
        <f t="shared" si="0"/>
        <v>26.349999999999994</v>
      </c>
      <c r="O55" s="112">
        <f t="shared" si="1"/>
        <v>-4.9999999999993605E-2</v>
      </c>
      <c r="P55">
        <v>10.969146110056929</v>
      </c>
      <c r="Q55">
        <v>6.0085768500948777</v>
      </c>
      <c r="R55">
        <v>0</v>
      </c>
      <c r="S55">
        <v>1.487172675521822</v>
      </c>
      <c r="T55">
        <v>7.8351043643263774</v>
      </c>
      <c r="U55" s="114">
        <f t="shared" si="2"/>
        <v>26.300000000000008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27</v>
      </c>
      <c r="F56">
        <f t="shared" si="4"/>
        <v>60</v>
      </c>
      <c r="G56">
        <f t="shared" si="5"/>
        <v>26.3</v>
      </c>
      <c r="H56" s="112"/>
      <c r="I56">
        <f>BRPL_EOD!AA56+BRPL_EOD!AB56</f>
        <v>10.99</v>
      </c>
      <c r="J56">
        <f>BYPL_EOD!AA56+BYPL_EOD!AB56</f>
        <v>6.02</v>
      </c>
      <c r="K56">
        <f>MES_EOD!AA56+MES_EOD!AB56</f>
        <v>0</v>
      </c>
      <c r="L56">
        <f>NDMC_EOD!AA56+NDMC_EOD!AB56</f>
        <v>1.49</v>
      </c>
      <c r="M56">
        <f>TPDDL_EOD!AA56+TPDDL_EOD!AB56</f>
        <v>7.85</v>
      </c>
      <c r="N56">
        <f t="shared" si="0"/>
        <v>26.349999999999994</v>
      </c>
      <c r="O56" s="112">
        <f t="shared" si="1"/>
        <v>-4.9999999999993605E-2</v>
      </c>
      <c r="P56">
        <v>10.969146110056929</v>
      </c>
      <c r="Q56">
        <v>6.0085768500948777</v>
      </c>
      <c r="R56">
        <v>0</v>
      </c>
      <c r="S56">
        <v>1.487172675521822</v>
      </c>
      <c r="T56">
        <v>7.8351043643263774</v>
      </c>
      <c r="U56" s="114">
        <f t="shared" si="2"/>
        <v>26.300000000000008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27</v>
      </c>
      <c r="F57">
        <f t="shared" si="4"/>
        <v>60</v>
      </c>
      <c r="G57">
        <f t="shared" si="5"/>
        <v>26.3</v>
      </c>
      <c r="H57" s="112"/>
      <c r="I57">
        <f>BRPL_EOD!AA57+BRPL_EOD!AB57</f>
        <v>10.99</v>
      </c>
      <c r="J57">
        <f>BYPL_EOD!AA57+BYPL_EOD!AB57</f>
        <v>6.02</v>
      </c>
      <c r="K57">
        <f>MES_EOD!AA57+MES_EOD!AB57</f>
        <v>0</v>
      </c>
      <c r="L57">
        <f>NDMC_EOD!AA57+NDMC_EOD!AB57</f>
        <v>1.49</v>
      </c>
      <c r="M57">
        <f>TPDDL_EOD!AA57+TPDDL_EOD!AB57</f>
        <v>7.85</v>
      </c>
      <c r="N57">
        <f t="shared" si="0"/>
        <v>26.349999999999994</v>
      </c>
      <c r="O57" s="112">
        <f t="shared" si="1"/>
        <v>-4.9999999999993605E-2</v>
      </c>
      <c r="P57">
        <v>10.969146110056929</v>
      </c>
      <c r="Q57">
        <v>6.0085768500948777</v>
      </c>
      <c r="R57">
        <v>0</v>
      </c>
      <c r="S57">
        <v>1.487172675521822</v>
      </c>
      <c r="T57">
        <v>7.8351043643263774</v>
      </c>
      <c r="U57" s="114">
        <f t="shared" si="2"/>
        <v>26.300000000000008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27</v>
      </c>
      <c r="F58">
        <f t="shared" si="4"/>
        <v>60</v>
      </c>
      <c r="G58">
        <f t="shared" si="5"/>
        <v>26.3</v>
      </c>
      <c r="H58" s="112"/>
      <c r="I58">
        <f>BRPL_EOD!AA58+BRPL_EOD!AB58</f>
        <v>10.99</v>
      </c>
      <c r="J58">
        <f>BYPL_EOD!AA58+BYPL_EOD!AB58</f>
        <v>6.02</v>
      </c>
      <c r="K58">
        <f>MES_EOD!AA58+MES_EOD!AB58</f>
        <v>0</v>
      </c>
      <c r="L58">
        <f>NDMC_EOD!AA58+NDMC_EOD!AB58</f>
        <v>1.49</v>
      </c>
      <c r="M58">
        <f>TPDDL_EOD!AA58+TPDDL_EOD!AB58</f>
        <v>7.85</v>
      </c>
      <c r="N58">
        <f t="shared" si="0"/>
        <v>26.349999999999994</v>
      </c>
      <c r="O58" s="112">
        <f t="shared" si="1"/>
        <v>-4.9999999999993605E-2</v>
      </c>
      <c r="P58">
        <v>10.969146110056929</v>
      </c>
      <c r="Q58">
        <v>6.0085768500948777</v>
      </c>
      <c r="R58">
        <v>0</v>
      </c>
      <c r="S58">
        <v>1.487172675521822</v>
      </c>
      <c r="T58">
        <v>7.8351043643263774</v>
      </c>
      <c r="U58" s="114">
        <f t="shared" si="2"/>
        <v>26.300000000000008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27</v>
      </c>
      <c r="F59">
        <f t="shared" si="4"/>
        <v>60</v>
      </c>
      <c r="G59">
        <f t="shared" si="5"/>
        <v>26.3</v>
      </c>
      <c r="H59" s="112"/>
      <c r="I59">
        <f>BRPL_EOD!AA59+BRPL_EOD!AB59</f>
        <v>10.99</v>
      </c>
      <c r="J59">
        <f>BYPL_EOD!AA59+BYPL_EOD!AB59</f>
        <v>6.02</v>
      </c>
      <c r="K59">
        <f>MES_EOD!AA59+MES_EOD!AB59</f>
        <v>0</v>
      </c>
      <c r="L59">
        <f>NDMC_EOD!AA59+NDMC_EOD!AB59</f>
        <v>1.49</v>
      </c>
      <c r="M59">
        <f>TPDDL_EOD!AA59+TPDDL_EOD!AB59</f>
        <v>7.85</v>
      </c>
      <c r="N59">
        <f t="shared" si="0"/>
        <v>26.349999999999994</v>
      </c>
      <c r="O59" s="112">
        <f t="shared" si="1"/>
        <v>-4.9999999999993605E-2</v>
      </c>
      <c r="P59">
        <v>10.969146110056929</v>
      </c>
      <c r="Q59">
        <v>6.0085768500948777</v>
      </c>
      <c r="R59">
        <v>0</v>
      </c>
      <c r="S59">
        <v>1.487172675521822</v>
      </c>
      <c r="T59">
        <v>7.8351043643263774</v>
      </c>
      <c r="U59" s="114">
        <f t="shared" si="2"/>
        <v>26.300000000000008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27</v>
      </c>
      <c r="F60">
        <f t="shared" si="4"/>
        <v>60</v>
      </c>
      <c r="G60">
        <f t="shared" si="5"/>
        <v>26.3</v>
      </c>
      <c r="H60" s="112"/>
      <c r="I60">
        <f>BRPL_EOD!AA60+BRPL_EOD!AB60</f>
        <v>10.99</v>
      </c>
      <c r="J60">
        <f>BYPL_EOD!AA60+BYPL_EOD!AB60</f>
        <v>6.02</v>
      </c>
      <c r="K60">
        <f>MES_EOD!AA60+MES_EOD!AB60</f>
        <v>0</v>
      </c>
      <c r="L60">
        <f>NDMC_EOD!AA60+NDMC_EOD!AB60</f>
        <v>1.49</v>
      </c>
      <c r="M60">
        <f>TPDDL_EOD!AA60+TPDDL_EOD!AB60</f>
        <v>7.85</v>
      </c>
      <c r="N60">
        <f t="shared" si="0"/>
        <v>26.349999999999994</v>
      </c>
      <c r="O60" s="112">
        <f t="shared" si="1"/>
        <v>-4.9999999999993605E-2</v>
      </c>
      <c r="P60">
        <v>10.969146110056929</v>
      </c>
      <c r="Q60">
        <v>6.0085768500948777</v>
      </c>
      <c r="R60">
        <v>0</v>
      </c>
      <c r="S60">
        <v>1.487172675521822</v>
      </c>
      <c r="T60">
        <v>7.8351043643263774</v>
      </c>
      <c r="U60" s="114">
        <f t="shared" si="2"/>
        <v>26.300000000000008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27</v>
      </c>
      <c r="F61">
        <f t="shared" si="4"/>
        <v>60</v>
      </c>
      <c r="G61">
        <f t="shared" si="5"/>
        <v>26.3</v>
      </c>
      <c r="H61" s="112"/>
      <c r="I61">
        <f>BRPL_EOD!AA61+BRPL_EOD!AB61</f>
        <v>10.99</v>
      </c>
      <c r="J61">
        <f>BYPL_EOD!AA61+BYPL_EOD!AB61</f>
        <v>6.02</v>
      </c>
      <c r="K61">
        <f>MES_EOD!AA61+MES_EOD!AB61</f>
        <v>0</v>
      </c>
      <c r="L61">
        <f>NDMC_EOD!AA61+NDMC_EOD!AB61</f>
        <v>1.49</v>
      </c>
      <c r="M61">
        <f>TPDDL_EOD!AA61+TPDDL_EOD!AB61</f>
        <v>7.85</v>
      </c>
      <c r="N61">
        <f t="shared" si="0"/>
        <v>26.349999999999994</v>
      </c>
      <c r="O61" s="112">
        <f t="shared" si="1"/>
        <v>-4.9999999999993605E-2</v>
      </c>
      <c r="P61">
        <v>10.969146110056929</v>
      </c>
      <c r="Q61">
        <v>6.0085768500948777</v>
      </c>
      <c r="R61">
        <v>0</v>
      </c>
      <c r="S61">
        <v>1.487172675521822</v>
      </c>
      <c r="T61">
        <v>7.8351043643263774</v>
      </c>
      <c r="U61" s="114">
        <f t="shared" si="2"/>
        <v>26.300000000000008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27</v>
      </c>
      <c r="F62">
        <f t="shared" si="4"/>
        <v>60</v>
      </c>
      <c r="G62">
        <f t="shared" si="5"/>
        <v>26.3</v>
      </c>
      <c r="H62" s="112"/>
      <c r="I62">
        <f>BRPL_EOD!AA62+BRPL_EOD!AB62</f>
        <v>10.99</v>
      </c>
      <c r="J62">
        <f>BYPL_EOD!AA62+BYPL_EOD!AB62</f>
        <v>6.02</v>
      </c>
      <c r="K62">
        <f>MES_EOD!AA62+MES_EOD!AB62</f>
        <v>0</v>
      </c>
      <c r="L62">
        <f>NDMC_EOD!AA62+NDMC_EOD!AB62</f>
        <v>1.49</v>
      </c>
      <c r="M62">
        <f>TPDDL_EOD!AA62+TPDDL_EOD!AB62</f>
        <v>7.85</v>
      </c>
      <c r="N62">
        <f t="shared" si="0"/>
        <v>26.349999999999994</v>
      </c>
      <c r="O62" s="112">
        <f t="shared" si="1"/>
        <v>-4.9999999999993605E-2</v>
      </c>
      <c r="P62">
        <v>10.969146110056929</v>
      </c>
      <c r="Q62">
        <v>6.0085768500948777</v>
      </c>
      <c r="R62">
        <v>0</v>
      </c>
      <c r="S62">
        <v>1.487172675521822</v>
      </c>
      <c r="T62">
        <v>7.8351043643263774</v>
      </c>
      <c r="U62" s="114">
        <f t="shared" si="2"/>
        <v>26.300000000000008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27</v>
      </c>
      <c r="F63">
        <f t="shared" si="4"/>
        <v>60</v>
      </c>
      <c r="G63">
        <f t="shared" si="5"/>
        <v>26.3</v>
      </c>
      <c r="H63" s="112"/>
      <c r="I63">
        <f>BRPL_EOD!AA63+BRPL_EOD!AB63</f>
        <v>10.99</v>
      </c>
      <c r="J63">
        <f>BYPL_EOD!AA63+BYPL_EOD!AB63</f>
        <v>6.02</v>
      </c>
      <c r="K63">
        <f>MES_EOD!AA63+MES_EOD!AB63</f>
        <v>0</v>
      </c>
      <c r="L63">
        <f>NDMC_EOD!AA63+NDMC_EOD!AB63</f>
        <v>1.49</v>
      </c>
      <c r="M63">
        <f>TPDDL_EOD!AA63+TPDDL_EOD!AB63</f>
        <v>7.85</v>
      </c>
      <c r="N63">
        <f t="shared" si="0"/>
        <v>26.349999999999994</v>
      </c>
      <c r="O63" s="112">
        <f t="shared" si="1"/>
        <v>-4.9999999999993605E-2</v>
      </c>
      <c r="P63">
        <v>10.969146110056929</v>
      </c>
      <c r="Q63">
        <v>6.0085768500948777</v>
      </c>
      <c r="R63">
        <v>0</v>
      </c>
      <c r="S63">
        <v>1.487172675521822</v>
      </c>
      <c r="T63">
        <v>7.8351043643263774</v>
      </c>
      <c r="U63" s="114">
        <f t="shared" si="2"/>
        <v>26.300000000000008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0</v>
      </c>
      <c r="F64">
        <f t="shared" si="4"/>
        <v>60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12"/>
      <c r="I65">
        <f>BRPL_EOD!AA65+BRPL_EOD!AB65</f>
        <v>15.69</v>
      </c>
      <c r="J65">
        <f>BYPL_EOD!AA65+BYPL_EOD!AB65</f>
        <v>8.59</v>
      </c>
      <c r="K65">
        <f>MES_EOD!AA65+MES_EOD!AB65</f>
        <v>0</v>
      </c>
      <c r="L65">
        <f>NDMC_EOD!AA65+NDMC_EOD!AB65</f>
        <v>2.08</v>
      </c>
      <c r="M65">
        <f>TPDDL_EOD!AA65+TPDDL_EOD!AB65</f>
        <v>11.21</v>
      </c>
      <c r="N65">
        <f t="shared" si="0"/>
        <v>37.57</v>
      </c>
      <c r="O65" s="112">
        <f t="shared" si="1"/>
        <v>-0.27000000000000313</v>
      </c>
      <c r="P65">
        <v>15.577242480702687</v>
      </c>
      <c r="Q65">
        <v>8.5282672344956065</v>
      </c>
      <c r="R65">
        <v>0</v>
      </c>
      <c r="S65">
        <v>2.065051903114187</v>
      </c>
      <c r="T65">
        <v>11.129438381687516</v>
      </c>
      <c r="U65" s="114">
        <f t="shared" si="2"/>
        <v>37.299999999999997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12"/>
      <c r="I66">
        <f>BRPL_EOD!AA66+BRPL_EOD!AB66</f>
        <v>15.69</v>
      </c>
      <c r="J66">
        <f>BYPL_EOD!AA66+BYPL_EOD!AB66</f>
        <v>8.59</v>
      </c>
      <c r="K66">
        <f>MES_EOD!AA66+MES_EOD!AB66</f>
        <v>0</v>
      </c>
      <c r="L66">
        <f>NDMC_EOD!AA66+NDMC_EOD!AB66</f>
        <v>2.08</v>
      </c>
      <c r="M66">
        <f>TPDDL_EOD!AA66+TPDDL_EOD!AB66</f>
        <v>11.21</v>
      </c>
      <c r="N66">
        <f t="shared" si="0"/>
        <v>37.57</v>
      </c>
      <c r="O66" s="112">
        <f t="shared" si="1"/>
        <v>-0.27000000000000313</v>
      </c>
      <c r="P66">
        <v>15.577242480702687</v>
      </c>
      <c r="Q66">
        <v>8.5282672344956065</v>
      </c>
      <c r="R66">
        <v>0</v>
      </c>
      <c r="S66">
        <v>2.065051903114187</v>
      </c>
      <c r="T66">
        <v>11.129438381687516</v>
      </c>
      <c r="U66" s="114">
        <f t="shared" si="2"/>
        <v>37.299999999999997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12"/>
      <c r="I67">
        <f>BRPL_EOD!AA67+BRPL_EOD!AB67</f>
        <v>15.69</v>
      </c>
      <c r="J67">
        <f>BYPL_EOD!AA67+BYPL_EOD!AB67</f>
        <v>8.59</v>
      </c>
      <c r="K67">
        <f>MES_EOD!AA67+MES_EOD!AB67</f>
        <v>0</v>
      </c>
      <c r="L67">
        <f>NDMC_EOD!AA67+NDMC_EOD!AB67</f>
        <v>2.08</v>
      </c>
      <c r="M67">
        <f>TPDDL_EOD!AA67+TPDDL_EOD!AB67</f>
        <v>11.21</v>
      </c>
      <c r="N67">
        <f t="shared" ref="N67:N98" si="6">SUM(I67:M67)</f>
        <v>37.57</v>
      </c>
      <c r="O67" s="112">
        <f t="shared" ref="O67:O98" si="7">G67-N67</f>
        <v>-0.27000000000000313</v>
      </c>
      <c r="P67">
        <v>15.577242480702687</v>
      </c>
      <c r="Q67">
        <v>8.5282672344956065</v>
      </c>
      <c r="R67">
        <v>0</v>
      </c>
      <c r="S67">
        <v>2.065051903114187</v>
      </c>
      <c r="T67">
        <v>11.129438381687516</v>
      </c>
      <c r="U67" s="114">
        <f t="shared" ref="U67:U98" si="8">SUM(P67:T67)</f>
        <v>37.299999999999997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12"/>
      <c r="I68">
        <f>BRPL_EOD!AA68+BRPL_EOD!AB68</f>
        <v>15.69</v>
      </c>
      <c r="J68">
        <f>BYPL_EOD!AA68+BYPL_EOD!AB68</f>
        <v>8.59</v>
      </c>
      <c r="K68">
        <f>MES_EOD!AA68+MES_EOD!AB68</f>
        <v>0</v>
      </c>
      <c r="L68">
        <f>NDMC_EOD!AA68+NDMC_EOD!AB68</f>
        <v>2.08</v>
      </c>
      <c r="M68">
        <f>TPDDL_EOD!AA68+TPDDL_EOD!AB68</f>
        <v>11.21</v>
      </c>
      <c r="N68">
        <f t="shared" si="6"/>
        <v>37.57</v>
      </c>
      <c r="O68" s="112">
        <f t="shared" si="7"/>
        <v>-0.27000000000000313</v>
      </c>
      <c r="P68">
        <v>15.577242480702687</v>
      </c>
      <c r="Q68">
        <v>8.5282672344956065</v>
      </c>
      <c r="R68">
        <v>0</v>
      </c>
      <c r="S68">
        <v>2.065051903114187</v>
      </c>
      <c r="T68">
        <v>11.129438381687516</v>
      </c>
      <c r="U68" s="114">
        <f t="shared" si="8"/>
        <v>37.299999999999997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2"/>
      <c r="I69">
        <f>BRPL_EOD!AA69+BRPL_EOD!AB69</f>
        <v>15.69</v>
      </c>
      <c r="J69">
        <f>BYPL_EOD!AA69+BYPL_EOD!AB69</f>
        <v>8.59</v>
      </c>
      <c r="K69">
        <f>MES_EOD!AA69+MES_EOD!AB69</f>
        <v>0</v>
      </c>
      <c r="L69">
        <f>NDMC_EOD!AA69+NDMC_EOD!AB69</f>
        <v>2.08</v>
      </c>
      <c r="M69">
        <f>TPDDL_EOD!AA69+TPDDL_EOD!AB69</f>
        <v>11.21</v>
      </c>
      <c r="N69">
        <f t="shared" si="6"/>
        <v>37.57</v>
      </c>
      <c r="O69" s="112">
        <f t="shared" si="7"/>
        <v>-0.27000000000000313</v>
      </c>
      <c r="P69">
        <v>15.577242480702687</v>
      </c>
      <c r="Q69">
        <v>8.5282672344956065</v>
      </c>
      <c r="R69">
        <v>0</v>
      </c>
      <c r="S69">
        <v>2.065051903114187</v>
      </c>
      <c r="T69">
        <v>11.129438381687516</v>
      </c>
      <c r="U69" s="114">
        <f t="shared" si="8"/>
        <v>37.299999999999997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2"/>
      <c r="I70">
        <f>BRPL_EOD!AA70+BRPL_EOD!AB70</f>
        <v>15.69</v>
      </c>
      <c r="J70">
        <f>BYPL_EOD!AA70+BYPL_EOD!AB70</f>
        <v>8.59</v>
      </c>
      <c r="K70">
        <f>MES_EOD!AA70+MES_EOD!AB70</f>
        <v>0</v>
      </c>
      <c r="L70">
        <f>NDMC_EOD!AA70+NDMC_EOD!AB70</f>
        <v>2.08</v>
      </c>
      <c r="M70">
        <f>TPDDL_EOD!AA70+TPDDL_EOD!AB70</f>
        <v>11.21</v>
      </c>
      <c r="N70">
        <f t="shared" si="6"/>
        <v>37.57</v>
      </c>
      <c r="O70" s="112">
        <f t="shared" si="7"/>
        <v>-0.27000000000000313</v>
      </c>
      <c r="P70">
        <v>15.577242480702687</v>
      </c>
      <c r="Q70">
        <v>8.5282672344956065</v>
      </c>
      <c r="R70">
        <v>0</v>
      </c>
      <c r="S70">
        <v>2.065051903114187</v>
      </c>
      <c r="T70">
        <v>11.129438381687516</v>
      </c>
      <c r="U70" s="114">
        <f t="shared" si="8"/>
        <v>37.299999999999997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15.69</v>
      </c>
      <c r="J71">
        <f>BYPL_EOD!AA71+BYPL_EOD!AB71</f>
        <v>8.59</v>
      </c>
      <c r="K71">
        <f>MES_EOD!AA71+MES_EOD!AB71</f>
        <v>0</v>
      </c>
      <c r="L71">
        <f>NDMC_EOD!AA71+NDMC_EOD!AB71</f>
        <v>2.08</v>
      </c>
      <c r="M71">
        <f>TPDDL_EOD!AA71+TPDDL_EOD!AB71</f>
        <v>11.21</v>
      </c>
      <c r="N71">
        <f t="shared" si="6"/>
        <v>37.57</v>
      </c>
      <c r="O71" s="112">
        <f t="shared" si="7"/>
        <v>-0.27000000000000313</v>
      </c>
      <c r="P71">
        <v>15.577242480702687</v>
      </c>
      <c r="Q71">
        <v>8.5282672344956065</v>
      </c>
      <c r="R71">
        <v>0</v>
      </c>
      <c r="S71">
        <v>2.065051903114187</v>
      </c>
      <c r="T71">
        <v>11.129438381687516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2"/>
      <c r="I72">
        <f>BRPL_EOD!AA72+BRPL_EOD!AB72</f>
        <v>15.69</v>
      </c>
      <c r="J72">
        <f>BYPL_EOD!AA72+BYPL_EOD!AB72</f>
        <v>8.59</v>
      </c>
      <c r="K72">
        <f>MES_EOD!AA72+MES_EOD!AB72</f>
        <v>0</v>
      </c>
      <c r="L72">
        <f>NDMC_EOD!AA72+NDMC_EOD!AB72</f>
        <v>2.08</v>
      </c>
      <c r="M72">
        <f>TPDDL_EOD!AA72+TPDDL_EOD!AB72</f>
        <v>11.21</v>
      </c>
      <c r="N72">
        <f t="shared" si="6"/>
        <v>37.57</v>
      </c>
      <c r="O72" s="112">
        <f t="shared" si="7"/>
        <v>-0.27000000000000313</v>
      </c>
      <c r="P72">
        <v>15.577242480702687</v>
      </c>
      <c r="Q72">
        <v>8.5282672344956065</v>
      </c>
      <c r="R72">
        <v>0</v>
      </c>
      <c r="S72">
        <v>2.065051903114187</v>
      </c>
      <c r="T72">
        <v>11.129438381687516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15.26</v>
      </c>
      <c r="J73">
        <f>BYPL_EOD!AA73+BYPL_EOD!AB73</f>
        <v>8.35</v>
      </c>
      <c r="K73">
        <f>MES_EOD!AA73+MES_EOD!AB73</f>
        <v>0</v>
      </c>
      <c r="L73">
        <f>NDMC_EOD!AA73+NDMC_EOD!AB73</f>
        <v>2.08</v>
      </c>
      <c r="M73">
        <f>TPDDL_EOD!AA73+TPDDL_EOD!AB73</f>
        <v>10.9</v>
      </c>
      <c r="N73">
        <f t="shared" si="6"/>
        <v>36.589999999999996</v>
      </c>
      <c r="O73" s="112">
        <f t="shared" si="7"/>
        <v>-0.28999999999999915</v>
      </c>
      <c r="P73">
        <v>15.139054386444384</v>
      </c>
      <c r="Q73">
        <v>8.2838207160426336</v>
      </c>
      <c r="R73">
        <v>0</v>
      </c>
      <c r="S73">
        <v>2.063514621481279</v>
      </c>
      <c r="T73">
        <v>10.813610276031703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15.26</v>
      </c>
      <c r="J74">
        <f>BYPL_EOD!AA74+BYPL_EOD!AB74</f>
        <v>8.35</v>
      </c>
      <c r="K74">
        <f>MES_EOD!AA74+MES_EOD!AB74</f>
        <v>0</v>
      </c>
      <c r="L74">
        <f>NDMC_EOD!AA74+NDMC_EOD!AB74</f>
        <v>2.08</v>
      </c>
      <c r="M74">
        <f>TPDDL_EOD!AA74+TPDDL_EOD!AB74</f>
        <v>10.9</v>
      </c>
      <c r="N74">
        <f t="shared" si="6"/>
        <v>36.589999999999996</v>
      </c>
      <c r="O74" s="112">
        <f t="shared" si="7"/>
        <v>-0.28999999999999915</v>
      </c>
      <c r="P74">
        <v>15.139054386444384</v>
      </c>
      <c r="Q74">
        <v>8.2838207160426336</v>
      </c>
      <c r="R74">
        <v>0</v>
      </c>
      <c r="S74">
        <v>2.063514621481279</v>
      </c>
      <c r="T74">
        <v>10.813610276031703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15.26</v>
      </c>
      <c r="J75">
        <f>BYPL_EOD!AA75+BYPL_EOD!AB75</f>
        <v>8.35</v>
      </c>
      <c r="K75">
        <f>MES_EOD!AA75+MES_EOD!AB75</f>
        <v>0</v>
      </c>
      <c r="L75">
        <f>NDMC_EOD!AA75+NDMC_EOD!AB75</f>
        <v>2.08</v>
      </c>
      <c r="M75">
        <f>TPDDL_EOD!AA75+TPDDL_EOD!AB75</f>
        <v>10.9</v>
      </c>
      <c r="N75">
        <f t="shared" si="6"/>
        <v>36.589999999999996</v>
      </c>
      <c r="O75" s="112">
        <f t="shared" si="7"/>
        <v>1.0000000000005116E-2</v>
      </c>
      <c r="P75">
        <v>15.264170538398471</v>
      </c>
      <c r="Q75">
        <v>8.3522820442743928</v>
      </c>
      <c r="R75">
        <v>0</v>
      </c>
      <c r="S75">
        <v>2.080568461328232</v>
      </c>
      <c r="T75">
        <v>10.902978955998909</v>
      </c>
      <c r="U75" s="114">
        <f t="shared" si="8"/>
        <v>36.600000000000009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15.26</v>
      </c>
      <c r="J76">
        <f>BYPL_EOD!AA76+BYPL_EOD!AB76</f>
        <v>8.35</v>
      </c>
      <c r="K76">
        <f>MES_EOD!AA76+MES_EOD!AB76</f>
        <v>0</v>
      </c>
      <c r="L76">
        <f>NDMC_EOD!AA76+NDMC_EOD!AB76</f>
        <v>2.08</v>
      </c>
      <c r="M76">
        <f>TPDDL_EOD!AA76+TPDDL_EOD!AB76</f>
        <v>10.9</v>
      </c>
      <c r="N76">
        <f t="shared" si="6"/>
        <v>36.589999999999996</v>
      </c>
      <c r="O76" s="112">
        <f t="shared" si="7"/>
        <v>1.0000000000005116E-2</v>
      </c>
      <c r="P76">
        <v>15.264170538398471</v>
      </c>
      <c r="Q76">
        <v>8.3522820442743928</v>
      </c>
      <c r="R76">
        <v>0</v>
      </c>
      <c r="S76">
        <v>2.080568461328232</v>
      </c>
      <c r="T76">
        <v>10.902978955998909</v>
      </c>
      <c r="U76" s="114">
        <f t="shared" si="8"/>
        <v>36.600000000000009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15.26</v>
      </c>
      <c r="J77">
        <f>BYPL_EOD!AA77+BYPL_EOD!AB77</f>
        <v>8.35</v>
      </c>
      <c r="K77">
        <f>MES_EOD!AA77+MES_EOD!AB77</f>
        <v>0</v>
      </c>
      <c r="L77">
        <f>NDMC_EOD!AA77+NDMC_EOD!AB77</f>
        <v>2.08</v>
      </c>
      <c r="M77">
        <f>TPDDL_EOD!AA77+TPDDL_EOD!AB77</f>
        <v>10.9</v>
      </c>
      <c r="N77">
        <f t="shared" si="6"/>
        <v>36.589999999999996</v>
      </c>
      <c r="O77" s="112">
        <f t="shared" si="7"/>
        <v>1.0000000000005116E-2</v>
      </c>
      <c r="P77">
        <v>15.264170538398471</v>
      </c>
      <c r="Q77">
        <v>8.3522820442743928</v>
      </c>
      <c r="R77">
        <v>0</v>
      </c>
      <c r="S77">
        <v>2.080568461328232</v>
      </c>
      <c r="T77">
        <v>10.902978955998909</v>
      </c>
      <c r="U77" s="114">
        <f t="shared" si="8"/>
        <v>36.600000000000009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15.26</v>
      </c>
      <c r="J78">
        <f>BYPL_EOD!AA78+BYPL_EOD!AB78</f>
        <v>8.35</v>
      </c>
      <c r="K78">
        <f>MES_EOD!AA78+MES_EOD!AB78</f>
        <v>0</v>
      </c>
      <c r="L78">
        <f>NDMC_EOD!AA78+NDMC_EOD!AB78</f>
        <v>2.08</v>
      </c>
      <c r="M78">
        <f>TPDDL_EOD!AA78+TPDDL_EOD!AB78</f>
        <v>10.9</v>
      </c>
      <c r="N78">
        <f t="shared" si="6"/>
        <v>36.589999999999996</v>
      </c>
      <c r="O78" s="112">
        <f t="shared" si="7"/>
        <v>1.0000000000005116E-2</v>
      </c>
      <c r="P78">
        <v>15.264170538398471</v>
      </c>
      <c r="Q78">
        <v>8.3522820442743928</v>
      </c>
      <c r="R78">
        <v>0</v>
      </c>
      <c r="S78">
        <v>2.080568461328232</v>
      </c>
      <c r="T78">
        <v>10.902978955998909</v>
      </c>
      <c r="U78" s="114">
        <f t="shared" si="8"/>
        <v>36.600000000000009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15.26</v>
      </c>
      <c r="J79">
        <f>BYPL_EOD!AA79+BYPL_EOD!AB79</f>
        <v>8.35</v>
      </c>
      <c r="K79">
        <f>MES_EOD!AA79+MES_EOD!AB79</f>
        <v>0</v>
      </c>
      <c r="L79">
        <f>NDMC_EOD!AA79+NDMC_EOD!AB79</f>
        <v>2.08</v>
      </c>
      <c r="M79">
        <f>TPDDL_EOD!AA79+TPDDL_EOD!AB79</f>
        <v>10.9</v>
      </c>
      <c r="N79">
        <f t="shared" si="6"/>
        <v>36.589999999999996</v>
      </c>
      <c r="O79" s="112">
        <f t="shared" si="7"/>
        <v>1.0000000000005116E-2</v>
      </c>
      <c r="P79">
        <v>15.264170538398471</v>
      </c>
      <c r="Q79">
        <v>8.3522820442743928</v>
      </c>
      <c r="R79">
        <v>0</v>
      </c>
      <c r="S79">
        <v>2.080568461328232</v>
      </c>
      <c r="T79">
        <v>10.902978955998909</v>
      </c>
      <c r="U79" s="114">
        <f t="shared" si="8"/>
        <v>36.600000000000009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15.26</v>
      </c>
      <c r="J80">
        <f>BYPL_EOD!AA80+BYPL_EOD!AB80</f>
        <v>8.35</v>
      </c>
      <c r="K80">
        <f>MES_EOD!AA80+MES_EOD!AB80</f>
        <v>0</v>
      </c>
      <c r="L80">
        <f>NDMC_EOD!AA80+NDMC_EOD!AB80</f>
        <v>2.08</v>
      </c>
      <c r="M80">
        <f>TPDDL_EOD!AA80+TPDDL_EOD!AB80</f>
        <v>10.9</v>
      </c>
      <c r="N80">
        <f t="shared" si="6"/>
        <v>36.589999999999996</v>
      </c>
      <c r="O80" s="112">
        <f t="shared" si="7"/>
        <v>1.0000000000005116E-2</v>
      </c>
      <c r="P80">
        <v>15.264170538398471</v>
      </c>
      <c r="Q80">
        <v>8.3522820442743928</v>
      </c>
      <c r="R80">
        <v>0</v>
      </c>
      <c r="S80">
        <v>2.080568461328232</v>
      </c>
      <c r="T80">
        <v>10.902978955998909</v>
      </c>
      <c r="U80" s="114">
        <f t="shared" si="8"/>
        <v>36.600000000000009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15.26</v>
      </c>
      <c r="J81">
        <f>BYPL_EOD!AA81+BYPL_EOD!AB81</f>
        <v>8.35</v>
      </c>
      <c r="K81">
        <f>MES_EOD!AA81+MES_EOD!AB81</f>
        <v>0</v>
      </c>
      <c r="L81">
        <f>NDMC_EOD!AA81+NDMC_EOD!AB81</f>
        <v>2.08</v>
      </c>
      <c r="M81">
        <f>TPDDL_EOD!AA81+TPDDL_EOD!AB81</f>
        <v>10.9</v>
      </c>
      <c r="N81">
        <f t="shared" si="6"/>
        <v>36.589999999999996</v>
      </c>
      <c r="O81" s="112">
        <f t="shared" si="7"/>
        <v>1.0000000000005116E-2</v>
      </c>
      <c r="P81">
        <v>15.264170538398471</v>
      </c>
      <c r="Q81">
        <v>8.3522820442743928</v>
      </c>
      <c r="R81">
        <v>0</v>
      </c>
      <c r="S81">
        <v>2.080568461328232</v>
      </c>
      <c r="T81">
        <v>10.902978955998909</v>
      </c>
      <c r="U81" s="114">
        <f t="shared" si="8"/>
        <v>36.600000000000009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15.26</v>
      </c>
      <c r="J82">
        <f>BYPL_EOD!AA82+BYPL_EOD!AB82</f>
        <v>8.35</v>
      </c>
      <c r="K82">
        <f>MES_EOD!AA82+MES_EOD!AB82</f>
        <v>0</v>
      </c>
      <c r="L82">
        <f>NDMC_EOD!AA82+NDMC_EOD!AB82</f>
        <v>2.08</v>
      </c>
      <c r="M82">
        <f>TPDDL_EOD!AA82+TPDDL_EOD!AB82</f>
        <v>10.9</v>
      </c>
      <c r="N82">
        <f t="shared" si="6"/>
        <v>36.589999999999996</v>
      </c>
      <c r="O82" s="112">
        <f t="shared" si="7"/>
        <v>1.0000000000005116E-2</v>
      </c>
      <c r="P82">
        <v>15.264170538398471</v>
      </c>
      <c r="Q82">
        <v>8.3522820442743928</v>
      </c>
      <c r="R82">
        <v>0</v>
      </c>
      <c r="S82">
        <v>2.080568461328232</v>
      </c>
      <c r="T82">
        <v>10.902978955998909</v>
      </c>
      <c r="U82" s="114">
        <f t="shared" si="8"/>
        <v>36.600000000000009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15.26</v>
      </c>
      <c r="J83">
        <f>BYPL_EOD!AA83+BYPL_EOD!AB83</f>
        <v>8.35</v>
      </c>
      <c r="K83">
        <f>MES_EOD!AA83+MES_EOD!AB83</f>
        <v>0</v>
      </c>
      <c r="L83">
        <f>NDMC_EOD!AA83+NDMC_EOD!AB83</f>
        <v>2.08</v>
      </c>
      <c r="M83">
        <f>TPDDL_EOD!AA83+TPDDL_EOD!AB83</f>
        <v>10.9</v>
      </c>
      <c r="N83">
        <f t="shared" si="6"/>
        <v>36.589999999999996</v>
      </c>
      <c r="O83" s="112">
        <f t="shared" si="7"/>
        <v>1.0000000000005116E-2</v>
      </c>
      <c r="P83">
        <v>15.264170538398471</v>
      </c>
      <c r="Q83">
        <v>8.3522820442743928</v>
      </c>
      <c r="R83">
        <v>0</v>
      </c>
      <c r="S83">
        <v>2.080568461328232</v>
      </c>
      <c r="T83">
        <v>10.902978955998909</v>
      </c>
      <c r="U83" s="114">
        <f t="shared" si="8"/>
        <v>36.600000000000009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15.26</v>
      </c>
      <c r="J84">
        <f>BYPL_EOD!AA84+BYPL_EOD!AB84</f>
        <v>8.35</v>
      </c>
      <c r="K84">
        <f>MES_EOD!AA84+MES_EOD!AB84</f>
        <v>0</v>
      </c>
      <c r="L84">
        <f>NDMC_EOD!AA84+NDMC_EOD!AB84</f>
        <v>2.08</v>
      </c>
      <c r="M84">
        <f>TPDDL_EOD!AA84+TPDDL_EOD!AB84</f>
        <v>10.9</v>
      </c>
      <c r="N84">
        <f t="shared" si="6"/>
        <v>36.589999999999996</v>
      </c>
      <c r="O84" s="112">
        <f t="shared" si="7"/>
        <v>1.0000000000005116E-2</v>
      </c>
      <c r="P84">
        <v>15.264170538398471</v>
      </c>
      <c r="Q84">
        <v>8.3522820442743928</v>
      </c>
      <c r="R84">
        <v>0</v>
      </c>
      <c r="S84">
        <v>2.080568461328232</v>
      </c>
      <c r="T84">
        <v>10.902978955998909</v>
      </c>
      <c r="U84" s="114">
        <f t="shared" si="8"/>
        <v>36.600000000000009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15.26</v>
      </c>
      <c r="J85">
        <f>BYPL_EOD!AA85+BYPL_EOD!AB85</f>
        <v>8.35</v>
      </c>
      <c r="K85">
        <f>MES_EOD!AA85+MES_EOD!AB85</f>
        <v>0</v>
      </c>
      <c r="L85">
        <f>NDMC_EOD!AA85+NDMC_EOD!AB85</f>
        <v>2.08</v>
      </c>
      <c r="M85">
        <f>TPDDL_EOD!AA85+TPDDL_EOD!AB85</f>
        <v>10.9</v>
      </c>
      <c r="N85">
        <f t="shared" si="6"/>
        <v>36.589999999999996</v>
      </c>
      <c r="O85" s="112">
        <f t="shared" si="7"/>
        <v>1.0000000000005116E-2</v>
      </c>
      <c r="P85">
        <v>15.264170538398471</v>
      </c>
      <c r="Q85">
        <v>8.3522820442743928</v>
      </c>
      <c r="R85">
        <v>0</v>
      </c>
      <c r="S85">
        <v>2.080568461328232</v>
      </c>
      <c r="T85">
        <v>10.902978955998909</v>
      </c>
      <c r="U85" s="114">
        <f t="shared" si="8"/>
        <v>36.600000000000009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15.26</v>
      </c>
      <c r="J86">
        <f>BYPL_EOD!AA86+BYPL_EOD!AB86</f>
        <v>8.35</v>
      </c>
      <c r="K86">
        <f>MES_EOD!AA86+MES_EOD!AB86</f>
        <v>0</v>
      </c>
      <c r="L86">
        <f>NDMC_EOD!AA86+NDMC_EOD!AB86</f>
        <v>2.08</v>
      </c>
      <c r="M86">
        <f>TPDDL_EOD!AA86+TPDDL_EOD!AB86</f>
        <v>10.9</v>
      </c>
      <c r="N86">
        <f t="shared" si="6"/>
        <v>36.589999999999996</v>
      </c>
      <c r="O86" s="112">
        <f t="shared" si="7"/>
        <v>1.0000000000005116E-2</v>
      </c>
      <c r="P86">
        <v>15.264170538398471</v>
      </c>
      <c r="Q86">
        <v>8.3522820442743928</v>
      </c>
      <c r="R86">
        <v>0</v>
      </c>
      <c r="S86">
        <v>2.080568461328232</v>
      </c>
      <c r="T86">
        <v>10.902978955998909</v>
      </c>
      <c r="U86" s="114">
        <f t="shared" si="8"/>
        <v>36.600000000000009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15.26</v>
      </c>
      <c r="J87">
        <f>BYPL_EOD!AA87+BYPL_EOD!AB87</f>
        <v>8.35</v>
      </c>
      <c r="K87">
        <f>MES_EOD!AA87+MES_EOD!AB87</f>
        <v>0</v>
      </c>
      <c r="L87">
        <f>NDMC_EOD!AA87+NDMC_EOD!AB87</f>
        <v>2.08</v>
      </c>
      <c r="M87">
        <f>TPDDL_EOD!AA87+TPDDL_EOD!AB87</f>
        <v>10.9</v>
      </c>
      <c r="N87">
        <f t="shared" si="6"/>
        <v>36.589999999999996</v>
      </c>
      <c r="O87" s="112">
        <f t="shared" si="7"/>
        <v>1.0000000000005116E-2</v>
      </c>
      <c r="P87">
        <v>15.264170538398471</v>
      </c>
      <c r="Q87">
        <v>8.3522820442743928</v>
      </c>
      <c r="R87">
        <v>0</v>
      </c>
      <c r="S87">
        <v>2.080568461328232</v>
      </c>
      <c r="T87">
        <v>10.902978955998909</v>
      </c>
      <c r="U87" s="114">
        <f t="shared" si="8"/>
        <v>36.600000000000009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15.26</v>
      </c>
      <c r="J88">
        <f>BYPL_EOD!AA88+BYPL_EOD!AB88</f>
        <v>8.35</v>
      </c>
      <c r="K88">
        <f>MES_EOD!AA88+MES_EOD!AB88</f>
        <v>0</v>
      </c>
      <c r="L88">
        <f>NDMC_EOD!AA88+NDMC_EOD!AB88</f>
        <v>2.08</v>
      </c>
      <c r="M88">
        <f>TPDDL_EOD!AA88+TPDDL_EOD!AB88</f>
        <v>10.9</v>
      </c>
      <c r="N88">
        <f t="shared" si="6"/>
        <v>36.589999999999996</v>
      </c>
      <c r="O88" s="112">
        <f t="shared" si="7"/>
        <v>1.0000000000005116E-2</v>
      </c>
      <c r="P88">
        <v>15.264170538398471</v>
      </c>
      <c r="Q88">
        <v>8.3522820442743928</v>
      </c>
      <c r="R88">
        <v>0</v>
      </c>
      <c r="S88">
        <v>2.080568461328232</v>
      </c>
      <c r="T88">
        <v>10.902978955998909</v>
      </c>
      <c r="U88" s="114">
        <f t="shared" si="8"/>
        <v>36.600000000000009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12"/>
      <c r="I89">
        <f>BRPL_EOD!AA89+BRPL_EOD!AB89</f>
        <v>13.95</v>
      </c>
      <c r="J89">
        <f>BYPL_EOD!AA89+BYPL_EOD!AB89</f>
        <v>7.64</v>
      </c>
      <c r="K89">
        <f>MES_EOD!AA89+MES_EOD!AB89</f>
        <v>0</v>
      </c>
      <c r="L89">
        <f>NDMC_EOD!AA89+NDMC_EOD!AB89</f>
        <v>2.08</v>
      </c>
      <c r="M89">
        <f>TPDDL_EOD!AA89+TPDDL_EOD!AB89</f>
        <v>9.9600000000000009</v>
      </c>
      <c r="N89">
        <f t="shared" si="6"/>
        <v>33.630000000000003</v>
      </c>
      <c r="O89" s="112">
        <f t="shared" si="7"/>
        <v>-3.0000000000001137E-2</v>
      </c>
      <c r="P89">
        <v>13.937555753791257</v>
      </c>
      <c r="Q89">
        <v>7.6331846565566455</v>
      </c>
      <c r="R89">
        <v>0</v>
      </c>
      <c r="S89">
        <v>2.0781445138269401</v>
      </c>
      <c r="T89">
        <v>9.9511150758251574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30.6</v>
      </c>
      <c r="E90">
        <f>GT!N90</f>
        <v>0</v>
      </c>
      <c r="F90">
        <f t="shared" si="10"/>
        <v>72</v>
      </c>
      <c r="G90">
        <f t="shared" si="11"/>
        <v>30.6</v>
      </c>
      <c r="H90" s="112"/>
      <c r="I90">
        <f>BRPL_EOD!AA90+BRPL_EOD!AB90</f>
        <v>12.64</v>
      </c>
      <c r="J90">
        <f>BYPL_EOD!AA90+BYPL_EOD!AB90</f>
        <v>6.92</v>
      </c>
      <c r="K90">
        <f>MES_EOD!AA90+MES_EOD!AB90</f>
        <v>0</v>
      </c>
      <c r="L90">
        <f>NDMC_EOD!AA90+NDMC_EOD!AB90</f>
        <v>2.08</v>
      </c>
      <c r="M90">
        <f>TPDDL_EOD!AA90+TPDDL_EOD!AB90</f>
        <v>9.0299999999999994</v>
      </c>
      <c r="N90">
        <f t="shared" si="6"/>
        <v>30.67</v>
      </c>
      <c r="O90" s="112">
        <f t="shared" si="7"/>
        <v>-7.0000000000000284E-2</v>
      </c>
      <c r="P90">
        <v>12.611150961851973</v>
      </c>
      <c r="Q90">
        <v>6.9042060645582</v>
      </c>
      <c r="R90">
        <v>0</v>
      </c>
      <c r="S90">
        <v>2.0752526899250081</v>
      </c>
      <c r="T90">
        <v>9.0093902836648176</v>
      </c>
      <c r="U90" s="114">
        <f t="shared" si="8"/>
        <v>30.599999999999998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30.6</v>
      </c>
      <c r="E91">
        <f>GT!N91</f>
        <v>0</v>
      </c>
      <c r="F91">
        <f t="shared" si="10"/>
        <v>72</v>
      </c>
      <c r="G91">
        <f t="shared" si="11"/>
        <v>30.6</v>
      </c>
      <c r="H91" s="112"/>
      <c r="I91">
        <f>BRPL_EOD!AA91+BRPL_EOD!AB91</f>
        <v>12.64</v>
      </c>
      <c r="J91">
        <f>BYPL_EOD!AA91+BYPL_EOD!AB91</f>
        <v>6.92</v>
      </c>
      <c r="K91">
        <f>MES_EOD!AA91+MES_EOD!AB91</f>
        <v>0</v>
      </c>
      <c r="L91">
        <f>NDMC_EOD!AA91+NDMC_EOD!AB91</f>
        <v>2.08</v>
      </c>
      <c r="M91">
        <f>TPDDL_EOD!AA91+TPDDL_EOD!AB91</f>
        <v>9.0299999999999994</v>
      </c>
      <c r="N91">
        <f t="shared" si="6"/>
        <v>30.67</v>
      </c>
      <c r="O91" s="112">
        <f t="shared" si="7"/>
        <v>-7.0000000000000284E-2</v>
      </c>
      <c r="P91">
        <v>12.611150961851973</v>
      </c>
      <c r="Q91">
        <v>6.9042060645582</v>
      </c>
      <c r="R91">
        <v>0</v>
      </c>
      <c r="S91">
        <v>2.0752526899250081</v>
      </c>
      <c r="T91">
        <v>9.0093902836648176</v>
      </c>
      <c r="U91" s="114">
        <f t="shared" si="8"/>
        <v>30.599999999999998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30.6</v>
      </c>
      <c r="E92">
        <f>GT!N92</f>
        <v>0</v>
      </c>
      <c r="F92">
        <f t="shared" si="10"/>
        <v>72</v>
      </c>
      <c r="G92">
        <f t="shared" si="11"/>
        <v>30.6</v>
      </c>
      <c r="H92" s="112"/>
      <c r="I92">
        <f>BRPL_EOD!AA92+BRPL_EOD!AB92</f>
        <v>12.64</v>
      </c>
      <c r="J92">
        <f>BYPL_EOD!AA92+BYPL_EOD!AB92</f>
        <v>6.92</v>
      </c>
      <c r="K92">
        <f>MES_EOD!AA92+MES_EOD!AB92</f>
        <v>0</v>
      </c>
      <c r="L92">
        <f>NDMC_EOD!AA92+NDMC_EOD!AB92</f>
        <v>2.08</v>
      </c>
      <c r="M92">
        <f>TPDDL_EOD!AA92+TPDDL_EOD!AB92</f>
        <v>9.0299999999999994</v>
      </c>
      <c r="N92">
        <f t="shared" si="6"/>
        <v>30.67</v>
      </c>
      <c r="O92" s="112">
        <f t="shared" si="7"/>
        <v>-7.0000000000000284E-2</v>
      </c>
      <c r="P92">
        <v>12.611150961851973</v>
      </c>
      <c r="Q92">
        <v>6.9042060645582</v>
      </c>
      <c r="R92">
        <v>0</v>
      </c>
      <c r="S92">
        <v>2.0752526899250081</v>
      </c>
      <c r="T92">
        <v>9.0093902836648176</v>
      </c>
      <c r="U92" s="114">
        <f t="shared" si="8"/>
        <v>30.599999999999998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30.6</v>
      </c>
      <c r="E93">
        <f>GT!N93</f>
        <v>0</v>
      </c>
      <c r="F93">
        <f t="shared" si="10"/>
        <v>72</v>
      </c>
      <c r="G93">
        <f t="shared" si="11"/>
        <v>30.6</v>
      </c>
      <c r="H93" s="112"/>
      <c r="I93">
        <f>BRPL_EOD!AA93+BRPL_EOD!AB93</f>
        <v>12.64</v>
      </c>
      <c r="J93">
        <f>BYPL_EOD!AA93+BYPL_EOD!AB93</f>
        <v>6.92</v>
      </c>
      <c r="K93">
        <f>MES_EOD!AA93+MES_EOD!AB93</f>
        <v>0</v>
      </c>
      <c r="L93">
        <f>NDMC_EOD!AA93+NDMC_EOD!AB93</f>
        <v>2.08</v>
      </c>
      <c r="M93">
        <f>TPDDL_EOD!AA93+TPDDL_EOD!AB93</f>
        <v>9.0299999999999994</v>
      </c>
      <c r="N93">
        <f t="shared" si="6"/>
        <v>30.67</v>
      </c>
      <c r="O93" s="112">
        <f t="shared" si="7"/>
        <v>-7.0000000000000284E-2</v>
      </c>
      <c r="P93">
        <v>12.611150961851973</v>
      </c>
      <c r="Q93">
        <v>6.9042060645582</v>
      </c>
      <c r="R93">
        <v>0</v>
      </c>
      <c r="S93">
        <v>2.0752526899250081</v>
      </c>
      <c r="T93">
        <v>9.0093902836648176</v>
      </c>
      <c r="U93" s="114">
        <f t="shared" si="8"/>
        <v>30.599999999999998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30.6</v>
      </c>
      <c r="E94">
        <f>GT!N94</f>
        <v>0</v>
      </c>
      <c r="F94">
        <f t="shared" si="10"/>
        <v>72</v>
      </c>
      <c r="G94">
        <f t="shared" si="11"/>
        <v>30.6</v>
      </c>
      <c r="H94" s="112"/>
      <c r="I94">
        <f>BRPL_EOD!AA94+BRPL_EOD!AB94</f>
        <v>12.64</v>
      </c>
      <c r="J94">
        <f>BYPL_EOD!AA94+BYPL_EOD!AB94</f>
        <v>6.92</v>
      </c>
      <c r="K94">
        <f>MES_EOD!AA94+MES_EOD!AB94</f>
        <v>0</v>
      </c>
      <c r="L94">
        <f>NDMC_EOD!AA94+NDMC_EOD!AB94</f>
        <v>2.08</v>
      </c>
      <c r="M94">
        <f>TPDDL_EOD!AA94+TPDDL_EOD!AB94</f>
        <v>9.0299999999999994</v>
      </c>
      <c r="N94">
        <f t="shared" si="6"/>
        <v>30.67</v>
      </c>
      <c r="O94" s="112">
        <f t="shared" si="7"/>
        <v>-7.0000000000000284E-2</v>
      </c>
      <c r="P94">
        <v>12.611150961851973</v>
      </c>
      <c r="Q94">
        <v>6.9042060645582</v>
      </c>
      <c r="R94">
        <v>0</v>
      </c>
      <c r="S94">
        <v>2.0752526899250081</v>
      </c>
      <c r="T94">
        <v>9.0093902836648176</v>
      </c>
      <c r="U94" s="114">
        <f t="shared" si="8"/>
        <v>30.599999999999998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30.6</v>
      </c>
      <c r="E95">
        <f>GT!N95</f>
        <v>0</v>
      </c>
      <c r="F95">
        <f t="shared" si="10"/>
        <v>72</v>
      </c>
      <c r="G95">
        <f t="shared" si="11"/>
        <v>30.6</v>
      </c>
      <c r="H95" s="112"/>
      <c r="I95">
        <f>BRPL_EOD!AA95+BRPL_EOD!AB95</f>
        <v>12.64</v>
      </c>
      <c r="J95">
        <f>BYPL_EOD!AA95+BYPL_EOD!AB95</f>
        <v>6.92</v>
      </c>
      <c r="K95">
        <f>MES_EOD!AA95+MES_EOD!AB95</f>
        <v>0</v>
      </c>
      <c r="L95">
        <f>NDMC_EOD!AA95+NDMC_EOD!AB95</f>
        <v>2.08</v>
      </c>
      <c r="M95">
        <f>TPDDL_EOD!AA95+TPDDL_EOD!AB95</f>
        <v>9.0299999999999994</v>
      </c>
      <c r="N95">
        <f t="shared" si="6"/>
        <v>30.67</v>
      </c>
      <c r="O95" s="112">
        <f t="shared" si="7"/>
        <v>-7.0000000000000284E-2</v>
      </c>
      <c r="P95">
        <v>12.611150961851973</v>
      </c>
      <c r="Q95">
        <v>6.9042060645582</v>
      </c>
      <c r="R95">
        <v>0</v>
      </c>
      <c r="S95">
        <v>2.0752526899250081</v>
      </c>
      <c r="T95">
        <v>9.0093902836648176</v>
      </c>
      <c r="U95" s="114">
        <f t="shared" si="8"/>
        <v>30.599999999999998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30.6</v>
      </c>
      <c r="E96">
        <f>GT!N96</f>
        <v>0</v>
      </c>
      <c r="F96">
        <f t="shared" si="10"/>
        <v>72</v>
      </c>
      <c r="G96">
        <f t="shared" si="11"/>
        <v>30.6</v>
      </c>
      <c r="H96" s="112"/>
      <c r="I96">
        <f>BRPL_EOD!AA96+BRPL_EOD!AB96</f>
        <v>12.64</v>
      </c>
      <c r="J96">
        <f>BYPL_EOD!AA96+BYPL_EOD!AB96</f>
        <v>6.92</v>
      </c>
      <c r="K96">
        <f>MES_EOD!AA96+MES_EOD!AB96</f>
        <v>0</v>
      </c>
      <c r="L96">
        <f>NDMC_EOD!AA96+NDMC_EOD!AB96</f>
        <v>2.08</v>
      </c>
      <c r="M96">
        <f>TPDDL_EOD!AA96+TPDDL_EOD!AB96</f>
        <v>9.0299999999999994</v>
      </c>
      <c r="N96">
        <f t="shared" si="6"/>
        <v>30.67</v>
      </c>
      <c r="O96" s="112">
        <f t="shared" si="7"/>
        <v>-7.0000000000000284E-2</v>
      </c>
      <c r="P96">
        <v>12.611150961851973</v>
      </c>
      <c r="Q96">
        <v>6.9042060645582</v>
      </c>
      <c r="R96">
        <v>0</v>
      </c>
      <c r="S96">
        <v>2.0752526899250081</v>
      </c>
      <c r="T96">
        <v>9.0093902836648176</v>
      </c>
      <c r="U96" s="114">
        <f t="shared" si="8"/>
        <v>30.599999999999998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30.6</v>
      </c>
      <c r="E97">
        <f>GT!N97</f>
        <v>0</v>
      </c>
      <c r="F97">
        <f t="shared" si="10"/>
        <v>72</v>
      </c>
      <c r="G97">
        <f t="shared" si="11"/>
        <v>30.6</v>
      </c>
      <c r="H97" s="112"/>
      <c r="I97">
        <f>BRPL_EOD!AA97+BRPL_EOD!AB97</f>
        <v>12.64</v>
      </c>
      <c r="J97">
        <f>BYPL_EOD!AA97+BYPL_EOD!AB97</f>
        <v>6.92</v>
      </c>
      <c r="K97">
        <f>MES_EOD!AA97+MES_EOD!AB97</f>
        <v>0</v>
      </c>
      <c r="L97">
        <f>NDMC_EOD!AA97+NDMC_EOD!AB97</f>
        <v>2.08</v>
      </c>
      <c r="M97">
        <f>TPDDL_EOD!AA97+TPDDL_EOD!AB97</f>
        <v>9.0299999999999994</v>
      </c>
      <c r="N97">
        <f t="shared" si="6"/>
        <v>30.67</v>
      </c>
      <c r="O97" s="112">
        <f t="shared" si="7"/>
        <v>-7.0000000000000284E-2</v>
      </c>
      <c r="P97">
        <v>12.611150961851973</v>
      </c>
      <c r="Q97">
        <v>6.9042060645582</v>
      </c>
      <c r="R97">
        <v>0</v>
      </c>
      <c r="S97">
        <v>2.0752526899250081</v>
      </c>
      <c r="T97">
        <v>9.0093902836648176</v>
      </c>
      <c r="U97" s="114">
        <f t="shared" si="8"/>
        <v>30.599999999999998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30.6</v>
      </c>
      <c r="E98">
        <f>GT!N98</f>
        <v>0</v>
      </c>
      <c r="F98">
        <f t="shared" si="10"/>
        <v>72</v>
      </c>
      <c r="G98">
        <f t="shared" si="11"/>
        <v>30.6</v>
      </c>
      <c r="H98" s="112"/>
      <c r="I98">
        <f>BRPL_EOD!AA98+BRPL_EOD!AB98</f>
        <v>12.64</v>
      </c>
      <c r="J98">
        <f>BYPL_EOD!AA98+BYPL_EOD!AB98</f>
        <v>6.92</v>
      </c>
      <c r="K98">
        <f>MES_EOD!AA98+MES_EOD!AB98</f>
        <v>0</v>
      </c>
      <c r="L98">
        <f>NDMC_EOD!AA98+NDMC_EOD!AB98</f>
        <v>2.08</v>
      </c>
      <c r="M98">
        <f>TPDDL_EOD!AA98+TPDDL_EOD!AB98</f>
        <v>9.0299999999999994</v>
      </c>
      <c r="N98">
        <f t="shared" si="6"/>
        <v>30.67</v>
      </c>
      <c r="O98" s="112">
        <f t="shared" si="7"/>
        <v>-7.0000000000000284E-2</v>
      </c>
      <c r="P98">
        <v>12.611150961851973</v>
      </c>
      <c r="Q98">
        <v>6.9042060645582</v>
      </c>
      <c r="R98">
        <v>0</v>
      </c>
      <c r="S98">
        <v>2.0752526899250081</v>
      </c>
      <c r="T98">
        <v>9.0093902836648176</v>
      </c>
      <c r="U98" s="114">
        <f t="shared" si="8"/>
        <v>30.599999999999998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0.35699999999999998</v>
      </c>
      <c r="C99" s="114">
        <f t="shared" ref="C99:U99" si="12">SUM(C3:C98)/4000</f>
        <v>1.1850000000000001</v>
      </c>
      <c r="D99" s="114">
        <f t="shared" si="12"/>
        <v>0.295825</v>
      </c>
      <c r="E99" s="114">
        <f t="shared" si="12"/>
        <v>8.1000000000000003E-2</v>
      </c>
      <c r="F99" s="114">
        <f t="shared" si="12"/>
        <v>1.542</v>
      </c>
      <c r="G99" s="114">
        <f t="shared" si="12"/>
        <v>0.37682499999999969</v>
      </c>
      <c r="H99" s="114"/>
      <c r="I99" s="114">
        <f t="shared" si="12"/>
        <v>0.15731749999999994</v>
      </c>
      <c r="J99" s="114">
        <f t="shared" si="12"/>
        <v>8.612000000000003E-2</v>
      </c>
      <c r="K99" s="114">
        <f t="shared" si="12"/>
        <v>0</v>
      </c>
      <c r="L99" s="114">
        <f t="shared" si="12"/>
        <v>2.2149999999999989E-2</v>
      </c>
      <c r="M99" s="114">
        <f t="shared" si="12"/>
        <v>0.11237749999999989</v>
      </c>
      <c r="N99" s="114">
        <f t="shared" si="12"/>
        <v>0.37796500000000022</v>
      </c>
      <c r="O99" s="114">
        <f t="shared" si="12"/>
        <v>-1.1399999999999696E-3</v>
      </c>
      <c r="P99" s="114">
        <f t="shared" si="12"/>
        <v>0.15684284847180771</v>
      </c>
      <c r="Q99" s="114">
        <f t="shared" si="12"/>
        <v>8.5860127341652659E-2</v>
      </c>
      <c r="R99" s="114">
        <f t="shared" si="12"/>
        <v>0</v>
      </c>
      <c r="S99" s="114">
        <f t="shared" si="12"/>
        <v>2.2085560938971304E-2</v>
      </c>
      <c r="T99" s="114">
        <f t="shared" si="12"/>
        <v>0.11203840574756826</v>
      </c>
      <c r="U99" s="114">
        <f t="shared" si="12"/>
        <v>0.37682694249999971</v>
      </c>
      <c r="V99" s="114">
        <f t="shared" si="9"/>
        <v>-1.9425000000183879E-6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273.22000000000003</v>
      </c>
      <c r="E3">
        <f>BAWANA!AM3</f>
        <v>0</v>
      </c>
      <c r="F3">
        <f>(B3+C3)*0.8</f>
        <v>256</v>
      </c>
      <c r="G3">
        <f>(D3+E3)</f>
        <v>273.22000000000003</v>
      </c>
      <c r="H3" s="112"/>
      <c r="I3">
        <f>BRPL_EOD!AI3+BRPL_EOD!AJ3</f>
        <v>134.61000000000001</v>
      </c>
      <c r="J3">
        <f>BYPL_EOD!AI3+BYPL_EOD!AJ3</f>
        <v>45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273.22000000000003</v>
      </c>
      <c r="O3" s="112">
        <f t="shared" ref="O3:O66" si="1">G3-N3</f>
        <v>0</v>
      </c>
      <c r="P3">
        <v>134.61000000000001</v>
      </c>
      <c r="Q3">
        <v>45</v>
      </c>
      <c r="R3">
        <v>5</v>
      </c>
      <c r="S3">
        <v>19</v>
      </c>
      <c r="T3">
        <v>69.61</v>
      </c>
      <c r="U3" s="114">
        <f t="shared" ref="U3:U66" si="2">SUM(P3:T3)</f>
        <v>273.22000000000003</v>
      </c>
      <c r="V3" s="112">
        <f t="shared" ref="V3:V66" si="3">G3-U3</f>
        <v>0</v>
      </c>
      <c r="Y3">
        <f>BAWANA!AW3+BAWANA!AX3</f>
        <v>23.39</v>
      </c>
      <c r="Z3">
        <f>BAWANA!BD3+BAWANA!BE3</f>
        <v>23.39</v>
      </c>
      <c r="AA3">
        <f>BAWANA!X3+BAWANA!Y3</f>
        <v>23.39</v>
      </c>
      <c r="AB3">
        <f>BAWANA!AE3+BAWANA!AF3</f>
        <v>23.39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273.22000000000003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273.22000000000003</v>
      </c>
      <c r="H4" s="112"/>
      <c r="I4">
        <f>BRPL_EOD!AI4+BRPL_EOD!AJ4</f>
        <v>134.61000000000001</v>
      </c>
      <c r="J4">
        <f>BYPL_EOD!AI4+BYPL_EOD!AJ4</f>
        <v>45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273.22000000000003</v>
      </c>
      <c r="O4" s="112">
        <f t="shared" si="1"/>
        <v>0</v>
      </c>
      <c r="P4">
        <v>134.61000000000001</v>
      </c>
      <c r="Q4">
        <v>45</v>
      </c>
      <c r="R4">
        <v>5</v>
      </c>
      <c r="S4">
        <v>19</v>
      </c>
      <c r="T4">
        <v>69.61</v>
      </c>
      <c r="U4" s="114">
        <f t="shared" si="2"/>
        <v>273.22000000000003</v>
      </c>
      <c r="V4" s="112">
        <f t="shared" si="3"/>
        <v>0</v>
      </c>
      <c r="Y4">
        <f>BAWANA!AW4+BAWANA!AX4</f>
        <v>23.39</v>
      </c>
      <c r="Z4">
        <f>BAWANA!BD4+BAWANA!BE4</f>
        <v>23.39</v>
      </c>
      <c r="AA4">
        <f>BAWANA!X4+BAWANA!Y4</f>
        <v>23.39</v>
      </c>
      <c r="AB4">
        <f>BAWANA!AE4+BAWANA!AF4</f>
        <v>23.39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273.22000000000003</v>
      </c>
      <c r="E5">
        <f>BAWANA!AM5</f>
        <v>0</v>
      </c>
      <c r="F5">
        <f t="shared" si="4"/>
        <v>256</v>
      </c>
      <c r="G5">
        <f t="shared" si="5"/>
        <v>273.22000000000003</v>
      </c>
      <c r="H5" s="112"/>
      <c r="I5">
        <f>BRPL_EOD!AI5+BRPL_EOD!AJ5</f>
        <v>134.61000000000001</v>
      </c>
      <c r="J5">
        <f>BYPL_EOD!AI5+BYPL_EOD!AJ5</f>
        <v>45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273.22000000000003</v>
      </c>
      <c r="O5" s="112">
        <f t="shared" si="1"/>
        <v>0</v>
      </c>
      <c r="P5">
        <v>134.61000000000001</v>
      </c>
      <c r="Q5">
        <v>45</v>
      </c>
      <c r="R5">
        <v>5</v>
      </c>
      <c r="S5">
        <v>19</v>
      </c>
      <c r="T5">
        <v>69.61</v>
      </c>
      <c r="U5" s="114">
        <f t="shared" si="2"/>
        <v>273.22000000000003</v>
      </c>
      <c r="V5" s="112">
        <f t="shared" si="3"/>
        <v>0</v>
      </c>
      <c r="Y5">
        <f>BAWANA!AW5+BAWANA!AX5</f>
        <v>23.39</v>
      </c>
      <c r="Z5">
        <f>BAWANA!BD5+BAWANA!BE5</f>
        <v>23.39</v>
      </c>
      <c r="AA5">
        <f>BAWANA!X5+BAWANA!Y5</f>
        <v>23.39</v>
      </c>
      <c r="AB5">
        <f>BAWANA!AE5+BAWANA!AF5</f>
        <v>23.39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273.22000000000003</v>
      </c>
      <c r="E6">
        <f>BAWANA!AM6</f>
        <v>0</v>
      </c>
      <c r="F6">
        <f t="shared" si="4"/>
        <v>256</v>
      </c>
      <c r="G6">
        <f t="shared" si="5"/>
        <v>273.22000000000003</v>
      </c>
      <c r="H6" s="112"/>
      <c r="I6">
        <f>BRPL_EOD!AI6+BRPL_EOD!AJ6</f>
        <v>134.61000000000001</v>
      </c>
      <c r="J6">
        <f>BYPL_EOD!AI6+BYPL_EOD!AJ6</f>
        <v>45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273.22000000000003</v>
      </c>
      <c r="O6" s="112">
        <f t="shared" si="1"/>
        <v>0</v>
      </c>
      <c r="P6">
        <v>134.61000000000001</v>
      </c>
      <c r="Q6">
        <v>45</v>
      </c>
      <c r="R6">
        <v>5</v>
      </c>
      <c r="S6">
        <v>19</v>
      </c>
      <c r="T6">
        <v>69.61</v>
      </c>
      <c r="U6" s="114">
        <f t="shared" si="2"/>
        <v>273.22000000000003</v>
      </c>
      <c r="V6" s="112">
        <f t="shared" si="3"/>
        <v>0</v>
      </c>
      <c r="Y6">
        <f>BAWANA!AW6+BAWANA!AX6</f>
        <v>23.39</v>
      </c>
      <c r="Z6">
        <f>BAWANA!BD6+BAWANA!BE6</f>
        <v>23.39</v>
      </c>
      <c r="AA6">
        <f>BAWANA!X6+BAWANA!Y6</f>
        <v>23.39</v>
      </c>
      <c r="AB6">
        <f>BAWANA!AE6+BAWANA!AF6</f>
        <v>23.39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273.22000000000003</v>
      </c>
      <c r="E7">
        <f>BAWANA!AM7</f>
        <v>0</v>
      </c>
      <c r="F7">
        <f t="shared" si="4"/>
        <v>256</v>
      </c>
      <c r="G7">
        <f t="shared" si="5"/>
        <v>273.22000000000003</v>
      </c>
      <c r="H7" s="112"/>
      <c r="I7">
        <f>BRPL_EOD!AI7+BRPL_EOD!AJ7</f>
        <v>134.61000000000001</v>
      </c>
      <c r="J7">
        <f>BYPL_EOD!AI7+BYPL_EOD!AJ7</f>
        <v>45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273.22000000000003</v>
      </c>
      <c r="O7" s="112">
        <f t="shared" si="1"/>
        <v>0</v>
      </c>
      <c r="P7">
        <v>134.61000000000001</v>
      </c>
      <c r="Q7">
        <v>45</v>
      </c>
      <c r="R7">
        <v>5</v>
      </c>
      <c r="S7">
        <v>19</v>
      </c>
      <c r="T7">
        <v>69.61</v>
      </c>
      <c r="U7" s="114">
        <f t="shared" si="2"/>
        <v>273.22000000000003</v>
      </c>
      <c r="V7" s="112">
        <f t="shared" si="3"/>
        <v>0</v>
      </c>
      <c r="Y7">
        <f>BAWANA!AW7+BAWANA!AX7</f>
        <v>23.39</v>
      </c>
      <c r="Z7">
        <f>BAWANA!BD7+BAWANA!BE7</f>
        <v>23.39</v>
      </c>
      <c r="AA7">
        <f>BAWANA!X7+BAWANA!Y7</f>
        <v>23.39</v>
      </c>
      <c r="AB7">
        <f>BAWANA!AE7+BAWANA!AF7</f>
        <v>23.39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273.22000000000003</v>
      </c>
      <c r="E8">
        <f>BAWANA!AM8</f>
        <v>0</v>
      </c>
      <c r="F8">
        <f t="shared" si="4"/>
        <v>256</v>
      </c>
      <c r="G8">
        <f t="shared" si="5"/>
        <v>273.22000000000003</v>
      </c>
      <c r="H8" s="112"/>
      <c r="I8">
        <f>BRPL_EOD!AI8+BRPL_EOD!AJ8</f>
        <v>134.61000000000001</v>
      </c>
      <c r="J8">
        <f>BYPL_EOD!AI8+BYPL_EOD!AJ8</f>
        <v>45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273.22000000000003</v>
      </c>
      <c r="O8" s="112">
        <f t="shared" si="1"/>
        <v>0</v>
      </c>
      <c r="P8">
        <v>134.61000000000001</v>
      </c>
      <c r="Q8">
        <v>45</v>
      </c>
      <c r="R8">
        <v>5</v>
      </c>
      <c r="S8">
        <v>19</v>
      </c>
      <c r="T8">
        <v>69.61</v>
      </c>
      <c r="U8" s="114">
        <f t="shared" si="2"/>
        <v>273.22000000000003</v>
      </c>
      <c r="V8" s="112">
        <f t="shared" si="3"/>
        <v>0</v>
      </c>
      <c r="Y8">
        <f>BAWANA!AW8+BAWANA!AX8</f>
        <v>23.39</v>
      </c>
      <c r="Z8">
        <f>BAWANA!BD8+BAWANA!BE8</f>
        <v>23.39</v>
      </c>
      <c r="AA8">
        <f>BAWANA!X8+BAWANA!Y8</f>
        <v>23.39</v>
      </c>
      <c r="AB8">
        <f>BAWANA!AE8+BAWANA!AF8</f>
        <v>23.39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273.22000000000003</v>
      </c>
      <c r="E9">
        <f>BAWANA!AM9</f>
        <v>0</v>
      </c>
      <c r="F9">
        <f t="shared" si="4"/>
        <v>256</v>
      </c>
      <c r="G9">
        <f t="shared" si="5"/>
        <v>273.22000000000003</v>
      </c>
      <c r="H9" s="112"/>
      <c r="I9">
        <f>BRPL_EOD!AI9+BRPL_EOD!AJ9</f>
        <v>134.61000000000001</v>
      </c>
      <c r="J9">
        <f>BYPL_EOD!AI9+BYPL_EOD!AJ9</f>
        <v>45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273.22000000000003</v>
      </c>
      <c r="O9" s="112">
        <f t="shared" si="1"/>
        <v>0</v>
      </c>
      <c r="P9">
        <v>134.61000000000001</v>
      </c>
      <c r="Q9">
        <v>45</v>
      </c>
      <c r="R9">
        <v>5</v>
      </c>
      <c r="S9">
        <v>19</v>
      </c>
      <c r="T9">
        <v>69.61</v>
      </c>
      <c r="U9" s="114">
        <f t="shared" si="2"/>
        <v>273.22000000000003</v>
      </c>
      <c r="V9" s="112">
        <f t="shared" si="3"/>
        <v>0</v>
      </c>
      <c r="Y9">
        <f>BAWANA!AW9+BAWANA!AX9</f>
        <v>23.39</v>
      </c>
      <c r="Z9">
        <f>BAWANA!BD9+BAWANA!BE9</f>
        <v>23.39</v>
      </c>
      <c r="AA9">
        <f>BAWANA!X9+BAWANA!Y9</f>
        <v>23.39</v>
      </c>
      <c r="AB9">
        <f>BAWANA!AE9+BAWANA!AF9</f>
        <v>23.39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273.22000000000003</v>
      </c>
      <c r="E10">
        <f>BAWANA!AM10</f>
        <v>0</v>
      </c>
      <c r="F10">
        <f t="shared" si="4"/>
        <v>256</v>
      </c>
      <c r="G10">
        <f t="shared" si="5"/>
        <v>273.22000000000003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273.22000000000003</v>
      </c>
      <c r="O10" s="112">
        <f t="shared" si="1"/>
        <v>0</v>
      </c>
      <c r="P10">
        <v>134.61000000000001</v>
      </c>
      <c r="Q10">
        <v>45</v>
      </c>
      <c r="R10">
        <v>5</v>
      </c>
      <c r="S10">
        <v>19</v>
      </c>
      <c r="T10">
        <v>69.61</v>
      </c>
      <c r="U10" s="114">
        <f t="shared" si="2"/>
        <v>273.22000000000003</v>
      </c>
      <c r="V10" s="112">
        <f t="shared" si="3"/>
        <v>0</v>
      </c>
      <c r="Y10">
        <f>BAWANA!AW10+BAWANA!AX10</f>
        <v>23.39</v>
      </c>
      <c r="Z10">
        <f>BAWANA!BD10+BAWANA!BE10</f>
        <v>23.39</v>
      </c>
      <c r="AA10">
        <f>BAWANA!X10+BAWANA!Y10</f>
        <v>23.39</v>
      </c>
      <c r="AB10">
        <f>BAWANA!AE10+BAWANA!AF10</f>
        <v>23.39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273.22000000000003</v>
      </c>
      <c r="E11">
        <f>BAWANA!AM11</f>
        <v>0</v>
      </c>
      <c r="F11">
        <f t="shared" si="4"/>
        <v>256</v>
      </c>
      <c r="G11">
        <f t="shared" si="5"/>
        <v>273.22000000000003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273.22000000000003</v>
      </c>
      <c r="O11" s="112">
        <f t="shared" si="1"/>
        <v>0</v>
      </c>
      <c r="P11">
        <v>134.61000000000001</v>
      </c>
      <c r="Q11">
        <v>45</v>
      </c>
      <c r="R11">
        <v>5</v>
      </c>
      <c r="S11">
        <v>19</v>
      </c>
      <c r="T11">
        <v>69.61</v>
      </c>
      <c r="U11" s="114">
        <f t="shared" si="2"/>
        <v>273.22000000000003</v>
      </c>
      <c r="V11" s="112">
        <f t="shared" si="3"/>
        <v>0</v>
      </c>
      <c r="Y11">
        <f>BAWANA!AW11+BAWANA!AX11</f>
        <v>23.39</v>
      </c>
      <c r="Z11">
        <f>BAWANA!BD11+BAWANA!BE11</f>
        <v>23.39</v>
      </c>
      <c r="AA11">
        <f>BAWANA!X11+BAWANA!Y11</f>
        <v>23.39</v>
      </c>
      <c r="AB11">
        <f>BAWANA!AE11+BAWANA!AF11</f>
        <v>23.39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273.22000000000003</v>
      </c>
      <c r="E12">
        <f>BAWANA!AM12</f>
        <v>0</v>
      </c>
      <c r="F12">
        <f t="shared" si="4"/>
        <v>256</v>
      </c>
      <c r="G12">
        <f t="shared" si="5"/>
        <v>273.22000000000003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273.22000000000003</v>
      </c>
      <c r="O12" s="112">
        <f t="shared" si="1"/>
        <v>0</v>
      </c>
      <c r="P12">
        <v>134.61000000000001</v>
      </c>
      <c r="Q12">
        <v>45</v>
      </c>
      <c r="R12">
        <v>5</v>
      </c>
      <c r="S12">
        <v>19</v>
      </c>
      <c r="T12">
        <v>69.61</v>
      </c>
      <c r="U12" s="114">
        <f t="shared" si="2"/>
        <v>273.22000000000003</v>
      </c>
      <c r="V12" s="112">
        <f t="shared" si="3"/>
        <v>0</v>
      </c>
      <c r="Y12">
        <f>BAWANA!AW12+BAWANA!AX12</f>
        <v>23.39</v>
      </c>
      <c r="Z12">
        <f>BAWANA!BD12+BAWANA!BE12</f>
        <v>23.39</v>
      </c>
      <c r="AA12">
        <f>BAWANA!X12+BAWANA!Y12</f>
        <v>23.39</v>
      </c>
      <c r="AB12">
        <f>BAWANA!AE12+BAWANA!AF12</f>
        <v>23.39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273.22000000000003</v>
      </c>
      <c r="E13">
        <f>BAWANA!AM13</f>
        <v>0</v>
      </c>
      <c r="F13">
        <f t="shared" si="4"/>
        <v>256</v>
      </c>
      <c r="G13">
        <f t="shared" si="5"/>
        <v>273.22000000000003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273.22000000000003</v>
      </c>
      <c r="O13" s="112">
        <f t="shared" si="1"/>
        <v>0</v>
      </c>
      <c r="P13">
        <v>134.61000000000001</v>
      </c>
      <c r="Q13">
        <v>45</v>
      </c>
      <c r="R13">
        <v>5</v>
      </c>
      <c r="S13">
        <v>19</v>
      </c>
      <c r="T13">
        <v>69.61</v>
      </c>
      <c r="U13" s="114">
        <f t="shared" si="2"/>
        <v>273.22000000000003</v>
      </c>
      <c r="V13" s="112">
        <f t="shared" si="3"/>
        <v>0</v>
      </c>
      <c r="Y13">
        <f>BAWANA!AW13+BAWANA!AX13</f>
        <v>23.39</v>
      </c>
      <c r="Z13">
        <f>BAWANA!BD13+BAWANA!BE13</f>
        <v>23.39</v>
      </c>
      <c r="AA13">
        <f>BAWANA!X13+BAWANA!Y13</f>
        <v>23.39</v>
      </c>
      <c r="AB13">
        <f>BAWANA!AE13+BAWANA!AF13</f>
        <v>23.39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273.22000000000003</v>
      </c>
      <c r="E14">
        <f>BAWANA!AM14</f>
        <v>0</v>
      </c>
      <c r="F14">
        <f t="shared" si="4"/>
        <v>256</v>
      </c>
      <c r="G14">
        <f t="shared" si="5"/>
        <v>273.22000000000003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273.22000000000003</v>
      </c>
      <c r="O14" s="112">
        <f t="shared" si="1"/>
        <v>0</v>
      </c>
      <c r="P14">
        <v>134.61000000000001</v>
      </c>
      <c r="Q14">
        <v>45</v>
      </c>
      <c r="R14">
        <v>5</v>
      </c>
      <c r="S14">
        <v>19</v>
      </c>
      <c r="T14">
        <v>69.61</v>
      </c>
      <c r="U14" s="114">
        <f t="shared" si="2"/>
        <v>273.22000000000003</v>
      </c>
      <c r="V14" s="112">
        <f t="shared" si="3"/>
        <v>0</v>
      </c>
      <c r="Y14">
        <f>BAWANA!AW14+BAWANA!AX14</f>
        <v>23.39</v>
      </c>
      <c r="Z14">
        <f>BAWANA!BD14+BAWANA!BE14</f>
        <v>23.39</v>
      </c>
      <c r="AA14">
        <f>BAWANA!X14+BAWANA!Y14</f>
        <v>23.39</v>
      </c>
      <c r="AB14">
        <f>BAWANA!AE14+BAWANA!AF14</f>
        <v>23.39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273.22000000000003</v>
      </c>
      <c r="E15">
        <f>BAWANA!AM15</f>
        <v>0</v>
      </c>
      <c r="F15">
        <f t="shared" si="4"/>
        <v>256</v>
      </c>
      <c r="G15">
        <f t="shared" si="5"/>
        <v>273.22000000000003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273.22000000000003</v>
      </c>
      <c r="O15" s="112">
        <f t="shared" si="1"/>
        <v>0</v>
      </c>
      <c r="P15">
        <v>134.61000000000001</v>
      </c>
      <c r="Q15">
        <v>45</v>
      </c>
      <c r="R15">
        <v>5</v>
      </c>
      <c r="S15">
        <v>19</v>
      </c>
      <c r="T15">
        <v>69.61</v>
      </c>
      <c r="U15" s="114">
        <f t="shared" si="2"/>
        <v>273.22000000000003</v>
      </c>
      <c r="V15" s="112">
        <f t="shared" si="3"/>
        <v>0</v>
      </c>
      <c r="Y15">
        <f>BAWANA!AW15+BAWANA!AX15</f>
        <v>23.39</v>
      </c>
      <c r="Z15">
        <f>BAWANA!BD15+BAWANA!BE15</f>
        <v>23.39</v>
      </c>
      <c r="AA15">
        <f>BAWANA!X15+BAWANA!Y15</f>
        <v>23.39</v>
      </c>
      <c r="AB15">
        <f>BAWANA!AE15+BAWANA!AF15</f>
        <v>23.39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273.22000000000003</v>
      </c>
      <c r="E16">
        <f>BAWANA!AM16</f>
        <v>0</v>
      </c>
      <c r="F16">
        <f t="shared" si="4"/>
        <v>256</v>
      </c>
      <c r="G16">
        <f t="shared" si="5"/>
        <v>273.22000000000003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273.22000000000003</v>
      </c>
      <c r="O16" s="112">
        <f t="shared" si="1"/>
        <v>0</v>
      </c>
      <c r="P16">
        <v>134.61000000000001</v>
      </c>
      <c r="Q16">
        <v>45</v>
      </c>
      <c r="R16">
        <v>5</v>
      </c>
      <c r="S16">
        <v>19</v>
      </c>
      <c r="T16">
        <v>69.61</v>
      </c>
      <c r="U16" s="114">
        <f t="shared" si="2"/>
        <v>273.22000000000003</v>
      </c>
      <c r="V16" s="112">
        <f t="shared" si="3"/>
        <v>0</v>
      </c>
      <c r="Y16">
        <f>BAWANA!AW16+BAWANA!AX16</f>
        <v>23.39</v>
      </c>
      <c r="Z16">
        <f>BAWANA!BD16+BAWANA!BE16</f>
        <v>23.39</v>
      </c>
      <c r="AA16">
        <f>BAWANA!X16+BAWANA!Y16</f>
        <v>23.39</v>
      </c>
      <c r="AB16">
        <f>BAWANA!AE16+BAWANA!AF16</f>
        <v>23.39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273.22000000000003</v>
      </c>
      <c r="E17">
        <f>BAWANA!AM17</f>
        <v>0</v>
      </c>
      <c r="F17">
        <f t="shared" si="4"/>
        <v>256</v>
      </c>
      <c r="G17">
        <f t="shared" si="5"/>
        <v>273.22000000000003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273.22000000000003</v>
      </c>
      <c r="O17" s="112">
        <f t="shared" si="1"/>
        <v>0</v>
      </c>
      <c r="P17">
        <v>134.61000000000001</v>
      </c>
      <c r="Q17">
        <v>45</v>
      </c>
      <c r="R17">
        <v>5</v>
      </c>
      <c r="S17">
        <v>19</v>
      </c>
      <c r="T17">
        <v>69.61</v>
      </c>
      <c r="U17" s="114">
        <f t="shared" si="2"/>
        <v>273.22000000000003</v>
      </c>
      <c r="V17" s="112">
        <f t="shared" si="3"/>
        <v>0</v>
      </c>
      <c r="Y17">
        <f>BAWANA!AW17+BAWANA!AX17</f>
        <v>23.39</v>
      </c>
      <c r="Z17">
        <f>BAWANA!BD17+BAWANA!BE17</f>
        <v>23.39</v>
      </c>
      <c r="AA17">
        <f>BAWANA!X17+BAWANA!Y17</f>
        <v>23.39</v>
      </c>
      <c r="AB17">
        <f>BAWANA!AE17+BAWANA!AF17</f>
        <v>23.39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273.22000000000003</v>
      </c>
      <c r="E18">
        <f>BAWANA!AM18</f>
        <v>0</v>
      </c>
      <c r="F18">
        <f t="shared" si="4"/>
        <v>256</v>
      </c>
      <c r="G18">
        <f t="shared" si="5"/>
        <v>273.22000000000003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273.22000000000003</v>
      </c>
      <c r="O18" s="112">
        <f t="shared" si="1"/>
        <v>0</v>
      </c>
      <c r="P18">
        <v>134.61000000000001</v>
      </c>
      <c r="Q18">
        <v>45</v>
      </c>
      <c r="R18">
        <v>5</v>
      </c>
      <c r="S18">
        <v>19</v>
      </c>
      <c r="T18">
        <v>69.61</v>
      </c>
      <c r="U18" s="114">
        <f t="shared" si="2"/>
        <v>273.22000000000003</v>
      </c>
      <c r="V18" s="112">
        <f t="shared" si="3"/>
        <v>0</v>
      </c>
      <c r="Y18">
        <f>BAWANA!AW18+BAWANA!AX18</f>
        <v>23.39</v>
      </c>
      <c r="Z18">
        <f>BAWANA!BD18+BAWANA!BE18</f>
        <v>23.39</v>
      </c>
      <c r="AA18">
        <f>BAWANA!X18+BAWANA!Y18</f>
        <v>23.39</v>
      </c>
      <c r="AB18">
        <f>BAWANA!AE18+BAWANA!AF18</f>
        <v>23.39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273.22000000000003</v>
      </c>
      <c r="E19">
        <f>BAWANA!AM19</f>
        <v>0</v>
      </c>
      <c r="F19">
        <f t="shared" si="4"/>
        <v>256</v>
      </c>
      <c r="G19">
        <f t="shared" si="5"/>
        <v>273.22000000000003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273.22000000000003</v>
      </c>
      <c r="O19" s="112">
        <f t="shared" si="1"/>
        <v>0</v>
      </c>
      <c r="P19">
        <v>134.61000000000001</v>
      </c>
      <c r="Q19">
        <v>45</v>
      </c>
      <c r="R19">
        <v>5</v>
      </c>
      <c r="S19">
        <v>19</v>
      </c>
      <c r="T19">
        <v>69.61</v>
      </c>
      <c r="U19" s="114">
        <f t="shared" si="2"/>
        <v>273.22000000000003</v>
      </c>
      <c r="V19" s="112">
        <f t="shared" si="3"/>
        <v>0</v>
      </c>
      <c r="Y19">
        <f>BAWANA!AW19+BAWANA!AX19</f>
        <v>23.39</v>
      </c>
      <c r="Z19">
        <f>BAWANA!BD19+BAWANA!BE19</f>
        <v>23.39</v>
      </c>
      <c r="AA19">
        <f>BAWANA!X19+BAWANA!Y19</f>
        <v>23.39</v>
      </c>
      <c r="AB19">
        <f>BAWANA!AE19+BAWANA!AF19</f>
        <v>23.39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273.22000000000003</v>
      </c>
      <c r="E20">
        <f>BAWANA!AM20</f>
        <v>0</v>
      </c>
      <c r="F20">
        <f t="shared" si="4"/>
        <v>256</v>
      </c>
      <c r="G20">
        <f t="shared" si="5"/>
        <v>273.22000000000003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273.22000000000003</v>
      </c>
      <c r="O20" s="112">
        <f t="shared" si="1"/>
        <v>0</v>
      </c>
      <c r="P20">
        <v>134.61000000000001</v>
      </c>
      <c r="Q20">
        <v>45</v>
      </c>
      <c r="R20">
        <v>5</v>
      </c>
      <c r="S20">
        <v>19</v>
      </c>
      <c r="T20">
        <v>69.61</v>
      </c>
      <c r="U20" s="114">
        <f t="shared" si="2"/>
        <v>273.22000000000003</v>
      </c>
      <c r="V20" s="112">
        <f t="shared" si="3"/>
        <v>0</v>
      </c>
      <c r="Y20">
        <f>BAWANA!AW20+BAWANA!AX20</f>
        <v>23.39</v>
      </c>
      <c r="Z20">
        <f>BAWANA!BD20+BAWANA!BE20</f>
        <v>23.39</v>
      </c>
      <c r="AA20">
        <f>BAWANA!X20+BAWANA!Y20</f>
        <v>23.39</v>
      </c>
      <c r="AB20">
        <f>BAWANA!AE20+BAWANA!AF20</f>
        <v>23.39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273.22000000000003</v>
      </c>
      <c r="E21">
        <f>BAWANA!AM21</f>
        <v>0</v>
      </c>
      <c r="F21">
        <f t="shared" si="4"/>
        <v>256</v>
      </c>
      <c r="G21">
        <f t="shared" si="5"/>
        <v>273.22000000000003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273.22000000000003</v>
      </c>
      <c r="O21" s="112">
        <f t="shared" si="1"/>
        <v>0</v>
      </c>
      <c r="P21">
        <v>134.61000000000001</v>
      </c>
      <c r="Q21">
        <v>45</v>
      </c>
      <c r="R21">
        <v>5</v>
      </c>
      <c r="S21">
        <v>19</v>
      </c>
      <c r="T21">
        <v>69.61</v>
      </c>
      <c r="U21" s="114">
        <f t="shared" si="2"/>
        <v>273.22000000000003</v>
      </c>
      <c r="V21" s="112">
        <f t="shared" si="3"/>
        <v>0</v>
      </c>
      <c r="Y21">
        <f>BAWANA!AW21+BAWANA!AX21</f>
        <v>23.39</v>
      </c>
      <c r="Z21">
        <f>BAWANA!BD21+BAWANA!BE21</f>
        <v>23.39</v>
      </c>
      <c r="AA21">
        <f>BAWANA!X21+BAWANA!Y21</f>
        <v>23.39</v>
      </c>
      <c r="AB21">
        <f>BAWANA!AE21+BAWANA!AF21</f>
        <v>23.39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273.22000000000003</v>
      </c>
      <c r="E22">
        <f>BAWANA!AM22</f>
        <v>0</v>
      </c>
      <c r="F22">
        <f t="shared" si="4"/>
        <v>256</v>
      </c>
      <c r="G22">
        <f t="shared" si="5"/>
        <v>273.22000000000003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273.22000000000003</v>
      </c>
      <c r="O22" s="112">
        <f t="shared" si="1"/>
        <v>0</v>
      </c>
      <c r="P22">
        <v>134.61000000000001</v>
      </c>
      <c r="Q22">
        <v>45</v>
      </c>
      <c r="R22">
        <v>5</v>
      </c>
      <c r="S22">
        <v>19</v>
      </c>
      <c r="T22">
        <v>69.61</v>
      </c>
      <c r="U22" s="114">
        <f t="shared" si="2"/>
        <v>273.22000000000003</v>
      </c>
      <c r="V22" s="112">
        <f t="shared" si="3"/>
        <v>0</v>
      </c>
      <c r="Y22">
        <f>BAWANA!AW22+BAWANA!AX22</f>
        <v>23.39</v>
      </c>
      <c r="Z22">
        <f>BAWANA!BD22+BAWANA!BE22</f>
        <v>23.39</v>
      </c>
      <c r="AA22">
        <f>BAWANA!X22+BAWANA!Y22</f>
        <v>23.39</v>
      </c>
      <c r="AB22">
        <f>BAWANA!AE22+BAWANA!AF22</f>
        <v>23.39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273.22000000000003</v>
      </c>
      <c r="E23">
        <f>BAWANA!AM23</f>
        <v>0</v>
      </c>
      <c r="F23">
        <f t="shared" si="4"/>
        <v>256</v>
      </c>
      <c r="G23">
        <f t="shared" si="5"/>
        <v>273.22000000000003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273.22000000000003</v>
      </c>
      <c r="O23" s="112">
        <f t="shared" si="1"/>
        <v>0</v>
      </c>
      <c r="P23">
        <v>134.61000000000001</v>
      </c>
      <c r="Q23">
        <v>45</v>
      </c>
      <c r="R23">
        <v>5</v>
      </c>
      <c r="S23">
        <v>19</v>
      </c>
      <c r="T23">
        <v>69.61</v>
      </c>
      <c r="U23" s="114">
        <f t="shared" si="2"/>
        <v>273.22000000000003</v>
      </c>
      <c r="V23" s="112">
        <f t="shared" si="3"/>
        <v>0</v>
      </c>
      <c r="Y23">
        <f>BAWANA!AW23+BAWANA!AX23</f>
        <v>23.39</v>
      </c>
      <c r="Z23">
        <f>BAWANA!BD23+BAWANA!BE23</f>
        <v>23.39</v>
      </c>
      <c r="AA23">
        <f>BAWANA!X23+BAWANA!Y23</f>
        <v>23.39</v>
      </c>
      <c r="AB23">
        <f>BAWANA!AE23+BAWANA!AF23</f>
        <v>23.39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273.22000000000003</v>
      </c>
      <c r="E24">
        <f>BAWANA!AM24</f>
        <v>0</v>
      </c>
      <c r="F24">
        <f t="shared" si="4"/>
        <v>256</v>
      </c>
      <c r="G24">
        <f t="shared" si="5"/>
        <v>273.22000000000003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273.22000000000003</v>
      </c>
      <c r="O24" s="112">
        <f t="shared" si="1"/>
        <v>0</v>
      </c>
      <c r="P24">
        <v>134.61000000000001</v>
      </c>
      <c r="Q24">
        <v>45</v>
      </c>
      <c r="R24">
        <v>5</v>
      </c>
      <c r="S24">
        <v>19</v>
      </c>
      <c r="T24">
        <v>69.61</v>
      </c>
      <c r="U24" s="114">
        <f t="shared" si="2"/>
        <v>273.22000000000003</v>
      </c>
      <c r="V24" s="112">
        <f t="shared" si="3"/>
        <v>0</v>
      </c>
      <c r="Y24">
        <f>BAWANA!AW24+BAWANA!AX24</f>
        <v>23.39</v>
      </c>
      <c r="Z24">
        <f>BAWANA!BD24+BAWANA!BE24</f>
        <v>23.39</v>
      </c>
      <c r="AA24">
        <f>BAWANA!X24+BAWANA!Y24</f>
        <v>23.39</v>
      </c>
      <c r="AB24">
        <f>BAWANA!AE24+BAWANA!AF24</f>
        <v>23.39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273.22000000000003</v>
      </c>
      <c r="E25">
        <f>BAWANA!AM25</f>
        <v>0</v>
      </c>
      <c r="F25">
        <f t="shared" si="4"/>
        <v>256</v>
      </c>
      <c r="G25">
        <f t="shared" si="5"/>
        <v>273.22000000000003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273.22000000000003</v>
      </c>
      <c r="O25" s="112">
        <f t="shared" si="1"/>
        <v>0</v>
      </c>
      <c r="P25">
        <v>134.61000000000001</v>
      </c>
      <c r="Q25">
        <v>45</v>
      </c>
      <c r="R25">
        <v>5</v>
      </c>
      <c r="S25">
        <v>19</v>
      </c>
      <c r="T25">
        <v>69.61</v>
      </c>
      <c r="U25" s="114">
        <f t="shared" si="2"/>
        <v>273.22000000000003</v>
      </c>
      <c r="V25" s="112">
        <f t="shared" si="3"/>
        <v>0</v>
      </c>
      <c r="Y25">
        <f>BAWANA!AW25+BAWANA!AX25</f>
        <v>23.39</v>
      </c>
      <c r="Z25">
        <f>BAWANA!BD25+BAWANA!BE25</f>
        <v>23.39</v>
      </c>
      <c r="AA25">
        <f>BAWANA!X25+BAWANA!Y25</f>
        <v>23.39</v>
      </c>
      <c r="AB25">
        <f>BAWANA!AE25+BAWANA!AF25</f>
        <v>23.39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273.22000000000003</v>
      </c>
      <c r="E26">
        <f>BAWANA!AM26</f>
        <v>0</v>
      </c>
      <c r="F26">
        <f t="shared" si="4"/>
        <v>256</v>
      </c>
      <c r="G26">
        <f t="shared" si="5"/>
        <v>273.22000000000003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273.22000000000003</v>
      </c>
      <c r="O26" s="112">
        <f t="shared" si="1"/>
        <v>0</v>
      </c>
      <c r="P26">
        <v>134.61000000000001</v>
      </c>
      <c r="Q26">
        <v>45</v>
      </c>
      <c r="R26">
        <v>5</v>
      </c>
      <c r="S26">
        <v>19</v>
      </c>
      <c r="T26">
        <v>69.61</v>
      </c>
      <c r="U26" s="114">
        <f t="shared" si="2"/>
        <v>273.22000000000003</v>
      </c>
      <c r="V26" s="112">
        <f t="shared" si="3"/>
        <v>0</v>
      </c>
      <c r="Y26">
        <f>BAWANA!AW26+BAWANA!AX26</f>
        <v>23.39</v>
      </c>
      <c r="Z26">
        <f>BAWANA!BD26+BAWANA!BE26</f>
        <v>23.39</v>
      </c>
      <c r="AA26">
        <f>BAWANA!X26+BAWANA!Y26</f>
        <v>23.39</v>
      </c>
      <c r="AB26">
        <f>BAWANA!AE26+BAWANA!AF26</f>
        <v>23.39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107.39</v>
      </c>
      <c r="J27">
        <f>BYPL_EOD!AI27+BYPL_EOD!AJ27</f>
        <v>55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256</v>
      </c>
      <c r="O27" s="112">
        <f t="shared" si="1"/>
        <v>0</v>
      </c>
      <c r="P27">
        <v>107.39</v>
      </c>
      <c r="Q27">
        <v>55</v>
      </c>
      <c r="R27">
        <v>5</v>
      </c>
      <c r="S27">
        <v>19</v>
      </c>
      <c r="T27">
        <v>69.61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107.39</v>
      </c>
      <c r="J28">
        <f>BYPL_EOD!AI28+BYPL_EOD!AJ28</f>
        <v>55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256</v>
      </c>
      <c r="O28" s="112">
        <f t="shared" si="1"/>
        <v>0</v>
      </c>
      <c r="P28">
        <v>107.39</v>
      </c>
      <c r="Q28">
        <v>55</v>
      </c>
      <c r="R28">
        <v>5</v>
      </c>
      <c r="S28">
        <v>19</v>
      </c>
      <c r="T28">
        <v>69.61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107.39</v>
      </c>
      <c r="J29">
        <f>BYPL_EOD!AI29+BYPL_EOD!AJ29</f>
        <v>55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256</v>
      </c>
      <c r="O29" s="112">
        <f t="shared" si="1"/>
        <v>0</v>
      </c>
      <c r="P29">
        <v>107.39</v>
      </c>
      <c r="Q29">
        <v>55</v>
      </c>
      <c r="R29">
        <v>5</v>
      </c>
      <c r="S29">
        <v>19</v>
      </c>
      <c r="T29">
        <v>69.61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107.39</v>
      </c>
      <c r="J30">
        <f>BYPL_EOD!AI30+BYPL_EOD!AJ30</f>
        <v>55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256</v>
      </c>
      <c r="O30" s="112">
        <f t="shared" si="1"/>
        <v>0</v>
      </c>
      <c r="P30">
        <v>107.39</v>
      </c>
      <c r="Q30">
        <v>55</v>
      </c>
      <c r="R30">
        <v>5</v>
      </c>
      <c r="S30">
        <v>19</v>
      </c>
      <c r="T30">
        <v>69.61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103.39</v>
      </c>
      <c r="J31">
        <f>BYPL_EOD!AI31+BYPL_EOD!AJ31</f>
        <v>55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103.39</v>
      </c>
      <c r="Q31">
        <v>55</v>
      </c>
      <c r="R31">
        <v>5</v>
      </c>
      <c r="S31">
        <v>23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103.39</v>
      </c>
      <c r="J32">
        <f>BYPL_EOD!AI32+BYPL_EOD!AJ32</f>
        <v>55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103.39</v>
      </c>
      <c r="Q32">
        <v>55</v>
      </c>
      <c r="R32">
        <v>5</v>
      </c>
      <c r="S32">
        <v>23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103.39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103.39</v>
      </c>
      <c r="Q33">
        <v>55</v>
      </c>
      <c r="R33">
        <v>5</v>
      </c>
      <c r="S33">
        <v>23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103.39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103.39</v>
      </c>
      <c r="Q34">
        <v>55</v>
      </c>
      <c r="R34">
        <v>5</v>
      </c>
      <c r="S34">
        <v>23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103.39</v>
      </c>
      <c r="J35">
        <f>BYPL_EOD!AI35+BYPL_EOD!AJ35</f>
        <v>55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103.39</v>
      </c>
      <c r="Q35">
        <v>55</v>
      </c>
      <c r="R35">
        <v>5</v>
      </c>
      <c r="S35">
        <v>23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103.39</v>
      </c>
      <c r="J36">
        <f>BYPL_EOD!AI36+BYPL_EOD!AJ36</f>
        <v>55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103.39</v>
      </c>
      <c r="Q36">
        <v>55</v>
      </c>
      <c r="R36">
        <v>5</v>
      </c>
      <c r="S36">
        <v>23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103.39</v>
      </c>
      <c r="J37">
        <f>BYPL_EOD!AI37+BYPL_EOD!AJ37</f>
        <v>55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103.39</v>
      </c>
      <c r="Q37">
        <v>55</v>
      </c>
      <c r="R37">
        <v>5</v>
      </c>
      <c r="S37">
        <v>23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103.39</v>
      </c>
      <c r="J38">
        <f>BYPL_EOD!AI38+BYPL_EOD!AJ38</f>
        <v>55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103.39</v>
      </c>
      <c r="Q38">
        <v>55</v>
      </c>
      <c r="R38">
        <v>5</v>
      </c>
      <c r="S38">
        <v>23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103.39</v>
      </c>
      <c r="J39">
        <f>BYPL_EOD!AI39+BYPL_EOD!AJ39</f>
        <v>55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103.39</v>
      </c>
      <c r="Q39">
        <v>55</v>
      </c>
      <c r="R39">
        <v>5</v>
      </c>
      <c r="S39">
        <v>23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103.39</v>
      </c>
      <c r="J40">
        <f>BYPL_EOD!AI40+BYPL_EOD!AJ40</f>
        <v>55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103.39</v>
      </c>
      <c r="Q40">
        <v>55</v>
      </c>
      <c r="R40">
        <v>5</v>
      </c>
      <c r="S40">
        <v>23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103.39</v>
      </c>
      <c r="J41">
        <f>BYPL_EOD!AI41+BYPL_EOD!AJ41</f>
        <v>55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103.39</v>
      </c>
      <c r="Q41">
        <v>55</v>
      </c>
      <c r="R41">
        <v>5</v>
      </c>
      <c r="S41">
        <v>23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103.39</v>
      </c>
      <c r="J42">
        <f>BYPL_EOD!AI42+BYPL_EOD!AJ42</f>
        <v>55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103.39</v>
      </c>
      <c r="Q42">
        <v>55</v>
      </c>
      <c r="R42">
        <v>5</v>
      </c>
      <c r="S42">
        <v>23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103.39</v>
      </c>
      <c r="J43">
        <f>BYPL_EOD!AI43+BYPL_EOD!AJ43</f>
        <v>55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103.39</v>
      </c>
      <c r="Q43">
        <v>55</v>
      </c>
      <c r="R43">
        <v>5</v>
      </c>
      <c r="S43">
        <v>23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103.39</v>
      </c>
      <c r="J44">
        <f>BYPL_EOD!AI44+BYPL_EOD!AJ44</f>
        <v>55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103.39</v>
      </c>
      <c r="Q44">
        <v>55</v>
      </c>
      <c r="R44">
        <v>5</v>
      </c>
      <c r="S44">
        <v>23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103.39</v>
      </c>
      <c r="J45">
        <f>BYPL_EOD!AI45+BYPL_EOD!AJ45</f>
        <v>55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103.39</v>
      </c>
      <c r="Q45">
        <v>55</v>
      </c>
      <c r="R45">
        <v>5</v>
      </c>
      <c r="S45">
        <v>23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103.39</v>
      </c>
      <c r="J46">
        <f>BYPL_EOD!AI46+BYPL_EOD!AJ46</f>
        <v>55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103.39</v>
      </c>
      <c r="Q46">
        <v>55</v>
      </c>
      <c r="R46">
        <v>5</v>
      </c>
      <c r="S46">
        <v>23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107.39</v>
      </c>
      <c r="J47">
        <f>BYPL_EOD!AI47+BYPL_EOD!AJ47</f>
        <v>55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107.39</v>
      </c>
      <c r="Q47">
        <v>55</v>
      </c>
      <c r="R47">
        <v>5</v>
      </c>
      <c r="S47">
        <v>19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107.39</v>
      </c>
      <c r="J48">
        <f>BYPL_EOD!AI48+BYPL_EOD!AJ48</f>
        <v>55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107.39</v>
      </c>
      <c r="Q48">
        <v>55</v>
      </c>
      <c r="R48">
        <v>5</v>
      </c>
      <c r="S48">
        <v>19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107.39</v>
      </c>
      <c r="J49">
        <f>BYPL_EOD!AI49+BYPL_EOD!AJ49</f>
        <v>55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107.39</v>
      </c>
      <c r="Q49">
        <v>55</v>
      </c>
      <c r="R49">
        <v>5</v>
      </c>
      <c r="S49">
        <v>19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107.39</v>
      </c>
      <c r="J50">
        <f>BYPL_EOD!AI50+BYPL_EOD!AJ50</f>
        <v>55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107.39</v>
      </c>
      <c r="Q50">
        <v>55</v>
      </c>
      <c r="R50">
        <v>5</v>
      </c>
      <c r="S50">
        <v>19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107.39</v>
      </c>
      <c r="J51">
        <f>BYPL_EOD!AI51+BYPL_EOD!AJ51</f>
        <v>55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256</v>
      </c>
      <c r="O51" s="112">
        <f t="shared" si="1"/>
        <v>0</v>
      </c>
      <c r="P51">
        <v>107.39</v>
      </c>
      <c r="Q51">
        <v>55</v>
      </c>
      <c r="R51">
        <v>5</v>
      </c>
      <c r="S51">
        <v>19</v>
      </c>
      <c r="T51">
        <v>69.61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107.39</v>
      </c>
      <c r="J52">
        <f>BYPL_EOD!AI52+BYPL_EOD!AJ52</f>
        <v>55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256</v>
      </c>
      <c r="O52" s="112">
        <f t="shared" si="1"/>
        <v>0</v>
      </c>
      <c r="P52">
        <v>107.39</v>
      </c>
      <c r="Q52">
        <v>55</v>
      </c>
      <c r="R52">
        <v>5</v>
      </c>
      <c r="S52">
        <v>19</v>
      </c>
      <c r="T52">
        <v>69.61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107.39</v>
      </c>
      <c r="J53">
        <f>BYPL_EOD!AI53+BYPL_EOD!AJ53</f>
        <v>55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256</v>
      </c>
      <c r="O53" s="112">
        <f t="shared" si="1"/>
        <v>0</v>
      </c>
      <c r="P53">
        <v>107.39</v>
      </c>
      <c r="Q53">
        <v>55</v>
      </c>
      <c r="R53">
        <v>5</v>
      </c>
      <c r="S53">
        <v>19</v>
      </c>
      <c r="T53">
        <v>69.61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107.39</v>
      </c>
      <c r="J54">
        <f>BYPL_EOD!AI54+BYPL_EOD!AJ54</f>
        <v>55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256</v>
      </c>
      <c r="O54" s="112">
        <f t="shared" si="1"/>
        <v>0</v>
      </c>
      <c r="P54">
        <v>107.39</v>
      </c>
      <c r="Q54">
        <v>55</v>
      </c>
      <c r="R54">
        <v>5</v>
      </c>
      <c r="S54">
        <v>19</v>
      </c>
      <c r="T54">
        <v>69.61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107.39</v>
      </c>
      <c r="J55">
        <f>BYPL_EOD!AI55+BYPL_EOD!AJ55</f>
        <v>55</v>
      </c>
      <c r="K55">
        <f>MES_EOD!AI55+MES_EOD!AJ55</f>
        <v>5</v>
      </c>
      <c r="L55">
        <f>NDMC_EOD!AI55+NDMC_EOD!AJ55</f>
        <v>19</v>
      </c>
      <c r="M55">
        <f>TPDDL_EOD!AI55+TPDDL_EOD!AJ55</f>
        <v>69.61</v>
      </c>
      <c r="N55">
        <f t="shared" si="0"/>
        <v>256</v>
      </c>
      <c r="O55" s="112">
        <f t="shared" si="1"/>
        <v>0</v>
      </c>
      <c r="P55">
        <v>107.39</v>
      </c>
      <c r="Q55">
        <v>55</v>
      </c>
      <c r="R55">
        <v>5</v>
      </c>
      <c r="S55">
        <v>19</v>
      </c>
      <c r="T55">
        <v>69.61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107.39</v>
      </c>
      <c r="J56">
        <f>BYPL_EOD!AI56+BYPL_EOD!AJ56</f>
        <v>55</v>
      </c>
      <c r="K56">
        <f>MES_EOD!AI56+MES_EOD!AJ56</f>
        <v>5</v>
      </c>
      <c r="L56">
        <f>NDMC_EOD!AI56+NDMC_EOD!AJ56</f>
        <v>19</v>
      </c>
      <c r="M56">
        <f>TPDDL_EOD!AI56+TPDDL_EOD!AJ56</f>
        <v>69.61</v>
      </c>
      <c r="N56">
        <f t="shared" si="0"/>
        <v>256</v>
      </c>
      <c r="O56" s="112">
        <f t="shared" si="1"/>
        <v>0</v>
      </c>
      <c r="P56">
        <v>107.39</v>
      </c>
      <c r="Q56">
        <v>55</v>
      </c>
      <c r="R56">
        <v>5</v>
      </c>
      <c r="S56">
        <v>19</v>
      </c>
      <c r="T56">
        <v>69.61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107.39</v>
      </c>
      <c r="J57">
        <f>BYPL_EOD!AI57+BYPL_EOD!AJ57</f>
        <v>55</v>
      </c>
      <c r="K57">
        <f>MES_EOD!AI57+MES_EOD!AJ57</f>
        <v>5</v>
      </c>
      <c r="L57">
        <f>NDMC_EOD!AI57+NDMC_EOD!AJ57</f>
        <v>19</v>
      </c>
      <c r="M57">
        <f>TPDDL_EOD!AI57+TPDDL_EOD!AJ57</f>
        <v>69.61</v>
      </c>
      <c r="N57">
        <f t="shared" si="0"/>
        <v>256</v>
      </c>
      <c r="O57" s="112">
        <f t="shared" si="1"/>
        <v>0</v>
      </c>
      <c r="P57">
        <v>107.39</v>
      </c>
      <c r="Q57">
        <v>55</v>
      </c>
      <c r="R57">
        <v>5</v>
      </c>
      <c r="S57">
        <v>19</v>
      </c>
      <c r="T57">
        <v>69.61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107.39</v>
      </c>
      <c r="J58">
        <f>BYPL_EOD!AI58+BYPL_EOD!AJ58</f>
        <v>55</v>
      </c>
      <c r="K58">
        <f>MES_EOD!AI58+MES_EOD!AJ58</f>
        <v>5</v>
      </c>
      <c r="L58">
        <f>NDMC_EOD!AI58+NDMC_EOD!AJ58</f>
        <v>19</v>
      </c>
      <c r="M58">
        <f>TPDDL_EOD!AI58+TPDDL_EOD!AJ58</f>
        <v>69.61</v>
      </c>
      <c r="N58">
        <f t="shared" si="0"/>
        <v>256</v>
      </c>
      <c r="O58" s="112">
        <f t="shared" si="1"/>
        <v>0</v>
      </c>
      <c r="P58">
        <v>107.39</v>
      </c>
      <c r="Q58">
        <v>55</v>
      </c>
      <c r="R58">
        <v>5</v>
      </c>
      <c r="S58">
        <v>19</v>
      </c>
      <c r="T58">
        <v>69.61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107.39</v>
      </c>
      <c r="J59">
        <f>BYPL_EOD!AI59+BYPL_EOD!AJ59</f>
        <v>55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256</v>
      </c>
      <c r="O59" s="112">
        <f t="shared" si="1"/>
        <v>0</v>
      </c>
      <c r="P59">
        <v>107.39</v>
      </c>
      <c r="Q59">
        <v>55</v>
      </c>
      <c r="R59">
        <v>5</v>
      </c>
      <c r="S59">
        <v>19</v>
      </c>
      <c r="T59">
        <v>69.61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107.39</v>
      </c>
      <c r="J60">
        <f>BYPL_EOD!AI60+BYPL_EOD!AJ60</f>
        <v>55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256</v>
      </c>
      <c r="O60" s="112">
        <f t="shared" si="1"/>
        <v>0</v>
      </c>
      <c r="P60">
        <v>107.39</v>
      </c>
      <c r="Q60">
        <v>55</v>
      </c>
      <c r="R60">
        <v>5</v>
      </c>
      <c r="S60">
        <v>19</v>
      </c>
      <c r="T60">
        <v>69.61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103.39</v>
      </c>
      <c r="J61">
        <f>BYPL_EOD!AI61+BYPL_EOD!AJ61</f>
        <v>55</v>
      </c>
      <c r="K61">
        <f>MES_EOD!AI61+MES_EOD!AJ61</f>
        <v>5</v>
      </c>
      <c r="L61">
        <f>NDMC_EOD!AI61+NDMC_EOD!AJ61</f>
        <v>23</v>
      </c>
      <c r="M61">
        <f>TPDDL_EOD!AI61+TPDDL_EOD!AJ61</f>
        <v>69.61</v>
      </c>
      <c r="N61">
        <f t="shared" si="0"/>
        <v>256</v>
      </c>
      <c r="O61" s="112">
        <f t="shared" si="1"/>
        <v>0</v>
      </c>
      <c r="P61">
        <v>103.39</v>
      </c>
      <c r="Q61">
        <v>55</v>
      </c>
      <c r="R61">
        <v>5</v>
      </c>
      <c r="S61">
        <v>23</v>
      </c>
      <c r="T61">
        <v>69.61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103.39</v>
      </c>
      <c r="J62">
        <f>BYPL_EOD!AI62+BYPL_EOD!AJ62</f>
        <v>55</v>
      </c>
      <c r="K62">
        <f>MES_EOD!AI62+MES_EOD!AJ62</f>
        <v>5</v>
      </c>
      <c r="L62">
        <f>NDMC_EOD!AI62+NDMC_EOD!AJ62</f>
        <v>23</v>
      </c>
      <c r="M62">
        <f>TPDDL_EOD!AI62+TPDDL_EOD!AJ62</f>
        <v>69.61</v>
      </c>
      <c r="N62">
        <f t="shared" si="0"/>
        <v>256</v>
      </c>
      <c r="O62" s="112">
        <f t="shared" si="1"/>
        <v>0</v>
      </c>
      <c r="P62">
        <v>103.39</v>
      </c>
      <c r="Q62">
        <v>55</v>
      </c>
      <c r="R62">
        <v>5</v>
      </c>
      <c r="S62">
        <v>23</v>
      </c>
      <c r="T62">
        <v>69.61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103.39</v>
      </c>
      <c r="J63">
        <f>BYPL_EOD!AI63+BYPL_EOD!AJ63</f>
        <v>55</v>
      </c>
      <c r="K63">
        <f>MES_EOD!AI63+MES_EOD!AJ63</f>
        <v>5</v>
      </c>
      <c r="L63">
        <f>NDMC_EOD!AI63+NDMC_EOD!AJ63</f>
        <v>23</v>
      </c>
      <c r="M63">
        <f>TPDDL_EOD!AI63+TPDDL_EOD!AJ63</f>
        <v>69.61</v>
      </c>
      <c r="N63">
        <f t="shared" si="0"/>
        <v>256</v>
      </c>
      <c r="O63" s="112">
        <f t="shared" si="1"/>
        <v>0</v>
      </c>
      <c r="P63">
        <v>103.39</v>
      </c>
      <c r="Q63">
        <v>55</v>
      </c>
      <c r="R63">
        <v>5</v>
      </c>
      <c r="S63">
        <v>23</v>
      </c>
      <c r="T63">
        <v>69.61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103.39</v>
      </c>
      <c r="J64">
        <f>BYPL_EOD!AI64+BYPL_EOD!AJ64</f>
        <v>55</v>
      </c>
      <c r="K64">
        <f>MES_EOD!AI64+MES_EOD!AJ64</f>
        <v>5</v>
      </c>
      <c r="L64">
        <f>NDMC_EOD!AI64+NDMC_EOD!AJ64</f>
        <v>23</v>
      </c>
      <c r="M64">
        <f>TPDDL_EOD!AI64+TPDDL_EOD!AJ64</f>
        <v>69.61</v>
      </c>
      <c r="N64">
        <f t="shared" si="0"/>
        <v>256</v>
      </c>
      <c r="O64" s="112">
        <f t="shared" si="1"/>
        <v>0</v>
      </c>
      <c r="P64">
        <v>103.39</v>
      </c>
      <c r="Q64">
        <v>55</v>
      </c>
      <c r="R64">
        <v>5</v>
      </c>
      <c r="S64">
        <v>23</v>
      </c>
      <c r="T64">
        <v>69.61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103.39</v>
      </c>
      <c r="J65">
        <f>BYPL_EOD!AI65+BYPL_EOD!AJ65</f>
        <v>55</v>
      </c>
      <c r="K65">
        <f>MES_EOD!AI65+MES_EOD!AJ65</f>
        <v>5</v>
      </c>
      <c r="L65">
        <f>NDMC_EOD!AI65+NDMC_EOD!AJ65</f>
        <v>23</v>
      </c>
      <c r="M65">
        <f>TPDDL_EOD!AI65+TPDDL_EOD!AJ65</f>
        <v>69.61</v>
      </c>
      <c r="N65">
        <f t="shared" si="0"/>
        <v>256</v>
      </c>
      <c r="O65" s="112">
        <f t="shared" si="1"/>
        <v>0</v>
      </c>
      <c r="P65">
        <v>103.39</v>
      </c>
      <c r="Q65">
        <v>55</v>
      </c>
      <c r="R65">
        <v>5</v>
      </c>
      <c r="S65">
        <v>23</v>
      </c>
      <c r="T65">
        <v>69.61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103.39</v>
      </c>
      <c r="J66">
        <f>BYPL_EOD!AI66+BYPL_EOD!AJ66</f>
        <v>55</v>
      </c>
      <c r="K66">
        <f>MES_EOD!AI66+MES_EOD!AJ66</f>
        <v>5</v>
      </c>
      <c r="L66">
        <f>NDMC_EOD!AI66+NDMC_EOD!AJ66</f>
        <v>23</v>
      </c>
      <c r="M66">
        <f>TPDDL_EOD!AI66+TPDDL_EOD!AJ66</f>
        <v>69.61</v>
      </c>
      <c r="N66">
        <f t="shared" si="0"/>
        <v>256</v>
      </c>
      <c r="O66" s="112">
        <f t="shared" si="1"/>
        <v>0</v>
      </c>
      <c r="P66">
        <v>103.39</v>
      </c>
      <c r="Q66">
        <v>55</v>
      </c>
      <c r="R66">
        <v>5</v>
      </c>
      <c r="S66">
        <v>23</v>
      </c>
      <c r="T66">
        <v>69.61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103.39</v>
      </c>
      <c r="J67">
        <f>BYPL_EOD!AI67+BYPL_EOD!AJ67</f>
        <v>55</v>
      </c>
      <c r="K67">
        <f>MES_EOD!AI67+MES_EOD!AJ67</f>
        <v>5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256</v>
      </c>
      <c r="O67" s="112">
        <f t="shared" ref="O67:O98" si="8">G67-N67</f>
        <v>0</v>
      </c>
      <c r="P67">
        <v>103.39</v>
      </c>
      <c r="Q67">
        <v>55</v>
      </c>
      <c r="R67">
        <v>5</v>
      </c>
      <c r="S67">
        <v>23</v>
      </c>
      <c r="T67">
        <v>69.61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103.39</v>
      </c>
      <c r="J68">
        <f>BYPL_EOD!AI68+BYPL_EOD!AJ68</f>
        <v>55</v>
      </c>
      <c r="K68">
        <f>MES_EOD!AI68+MES_EOD!AJ68</f>
        <v>5</v>
      </c>
      <c r="L68">
        <f>NDMC_EOD!AI68+NDMC_EOD!AJ68</f>
        <v>23</v>
      </c>
      <c r="M68">
        <f>TPDDL_EOD!AI68+TPDDL_EOD!AJ68</f>
        <v>69.61</v>
      </c>
      <c r="N68">
        <f t="shared" si="7"/>
        <v>256</v>
      </c>
      <c r="O68" s="112">
        <f t="shared" si="8"/>
        <v>0</v>
      </c>
      <c r="P68">
        <v>103.39</v>
      </c>
      <c r="Q68">
        <v>55</v>
      </c>
      <c r="R68">
        <v>5</v>
      </c>
      <c r="S68">
        <v>23</v>
      </c>
      <c r="T68">
        <v>69.61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103.39</v>
      </c>
      <c r="J69">
        <f>BYPL_EOD!AI69+BYPL_EOD!AJ69</f>
        <v>55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103.39</v>
      </c>
      <c r="Q69">
        <v>55</v>
      </c>
      <c r="R69">
        <v>5</v>
      </c>
      <c r="S69">
        <v>23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103.39</v>
      </c>
      <c r="J70">
        <f>BYPL_EOD!AI70+BYPL_EOD!AJ70</f>
        <v>55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103.39</v>
      </c>
      <c r="Q70">
        <v>55</v>
      </c>
      <c r="R70">
        <v>5</v>
      </c>
      <c r="S70">
        <v>23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103.39</v>
      </c>
      <c r="J71">
        <f>BYPL_EOD!AI71+BYPL_EOD!AJ71</f>
        <v>55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103.39</v>
      </c>
      <c r="Q71">
        <v>55</v>
      </c>
      <c r="R71">
        <v>5</v>
      </c>
      <c r="S71">
        <v>23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103.39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103.39</v>
      </c>
      <c r="Q72">
        <v>55</v>
      </c>
      <c r="R72">
        <v>5</v>
      </c>
      <c r="S72">
        <v>23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103.39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103.39</v>
      </c>
      <c r="Q73">
        <v>55</v>
      </c>
      <c r="R73">
        <v>5</v>
      </c>
      <c r="S73">
        <v>23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103.39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103.39</v>
      </c>
      <c r="Q74">
        <v>55</v>
      </c>
      <c r="R74">
        <v>5</v>
      </c>
      <c r="S74">
        <v>23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103.39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103.39</v>
      </c>
      <c r="Q75">
        <v>55</v>
      </c>
      <c r="R75">
        <v>5</v>
      </c>
      <c r="S75">
        <v>23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103.39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103.39</v>
      </c>
      <c r="Q76">
        <v>55</v>
      </c>
      <c r="R76">
        <v>5</v>
      </c>
      <c r="S76">
        <v>23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103.39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103.39</v>
      </c>
      <c r="Q77">
        <v>55</v>
      </c>
      <c r="R77">
        <v>5</v>
      </c>
      <c r="S77">
        <v>23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103.39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103.39</v>
      </c>
      <c r="Q78">
        <v>55</v>
      </c>
      <c r="R78">
        <v>5</v>
      </c>
      <c r="S78">
        <v>23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103.39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103.39</v>
      </c>
      <c r="Q79">
        <v>55</v>
      </c>
      <c r="R79">
        <v>5</v>
      </c>
      <c r="S79">
        <v>23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103.39</v>
      </c>
      <c r="J80">
        <f>BYPL_EOD!AI80+BYPL_EOD!AJ80</f>
        <v>55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103.39</v>
      </c>
      <c r="Q80">
        <v>55</v>
      </c>
      <c r="R80">
        <v>5</v>
      </c>
      <c r="S80">
        <v>23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103.39</v>
      </c>
      <c r="J81">
        <f>BYPL_EOD!AI81+BYPL_EOD!AJ81</f>
        <v>55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103.39</v>
      </c>
      <c r="Q81">
        <v>55</v>
      </c>
      <c r="R81">
        <v>5</v>
      </c>
      <c r="S81">
        <v>23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103.39</v>
      </c>
      <c r="J82">
        <f>BYPL_EOD!AI82+BYPL_EOD!AJ82</f>
        <v>55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103.39</v>
      </c>
      <c r="Q82">
        <v>55</v>
      </c>
      <c r="R82">
        <v>5</v>
      </c>
      <c r="S82">
        <v>23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103.39</v>
      </c>
      <c r="J83">
        <f>BYPL_EOD!AI83+BYPL_EOD!AJ83</f>
        <v>55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103.39</v>
      </c>
      <c r="Q83">
        <v>55</v>
      </c>
      <c r="R83">
        <v>5</v>
      </c>
      <c r="S83">
        <v>23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103.39</v>
      </c>
      <c r="J84">
        <f>BYPL_EOD!AI84+BYPL_EOD!AJ84</f>
        <v>55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103.39</v>
      </c>
      <c r="Q84">
        <v>55</v>
      </c>
      <c r="R84">
        <v>5</v>
      </c>
      <c r="S84">
        <v>23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103.39</v>
      </c>
      <c r="J85">
        <f>BYPL_EOD!AI85+BYPL_EOD!AJ85</f>
        <v>55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103.39</v>
      </c>
      <c r="Q85">
        <v>55</v>
      </c>
      <c r="R85">
        <v>5</v>
      </c>
      <c r="S85">
        <v>23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103.39</v>
      </c>
      <c r="J86">
        <f>BYPL_EOD!AI86+BYPL_EOD!AJ86</f>
        <v>55</v>
      </c>
      <c r="K86">
        <f>MES_EOD!AI86+MES_EOD!AJ86</f>
        <v>5</v>
      </c>
      <c r="L86">
        <f>NDMC_EOD!AI86+NDMC_EOD!AJ86</f>
        <v>23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103.39</v>
      </c>
      <c r="Q86">
        <v>55</v>
      </c>
      <c r="R86">
        <v>5</v>
      </c>
      <c r="S86">
        <v>23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113.39</v>
      </c>
      <c r="J87">
        <f>BYPL_EOD!AI87+BYPL_EOD!AJ87</f>
        <v>45</v>
      </c>
      <c r="K87">
        <f>MES_EOD!AI87+MES_EOD!AJ87</f>
        <v>5</v>
      </c>
      <c r="L87">
        <f>NDMC_EOD!AI87+NDMC_EOD!AJ87</f>
        <v>23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113.39</v>
      </c>
      <c r="Q87">
        <v>45</v>
      </c>
      <c r="R87">
        <v>5</v>
      </c>
      <c r="S87">
        <v>23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113.39</v>
      </c>
      <c r="J88">
        <f>BYPL_EOD!AI88+BYPL_EOD!AJ88</f>
        <v>45</v>
      </c>
      <c r="K88">
        <f>MES_EOD!AI88+MES_EOD!AJ88</f>
        <v>5</v>
      </c>
      <c r="L88">
        <f>NDMC_EOD!AI88+NDMC_EOD!AJ88</f>
        <v>23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113.39</v>
      </c>
      <c r="Q88">
        <v>45</v>
      </c>
      <c r="R88">
        <v>5</v>
      </c>
      <c r="S88">
        <v>23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267.32000000000005</v>
      </c>
      <c r="E89">
        <f>BAWANA!AM89</f>
        <v>0</v>
      </c>
      <c r="F89">
        <f t="shared" si="11"/>
        <v>256</v>
      </c>
      <c r="G89">
        <f t="shared" si="12"/>
        <v>267.32000000000005</v>
      </c>
      <c r="H89" s="112"/>
      <c r="I89">
        <f>BRPL_EOD!AI89+BRPL_EOD!AJ89</f>
        <v>134.61000000000001</v>
      </c>
      <c r="J89">
        <f>BYPL_EOD!AI89+BYPL_EOD!AJ89</f>
        <v>47.41</v>
      </c>
      <c r="K89">
        <f>MES_EOD!AI89+MES_EOD!AJ89</f>
        <v>5</v>
      </c>
      <c r="L89">
        <f>NDMC_EOD!AI89+NDMC_EOD!AJ89</f>
        <v>23</v>
      </c>
      <c r="M89">
        <f>TPDDL_EOD!AI89+TPDDL_EOD!AJ89</f>
        <v>57.3</v>
      </c>
      <c r="N89">
        <f t="shared" si="7"/>
        <v>267.32</v>
      </c>
      <c r="O89" s="112">
        <f t="shared" si="8"/>
        <v>0</v>
      </c>
      <c r="P89">
        <v>134.61000000000004</v>
      </c>
      <c r="Q89">
        <v>47.410000000000004</v>
      </c>
      <c r="R89">
        <v>5.0000000000000009</v>
      </c>
      <c r="S89">
        <v>23.000000000000004</v>
      </c>
      <c r="T89">
        <v>57.300000000000011</v>
      </c>
      <c r="U89" s="114">
        <f t="shared" si="9"/>
        <v>267.32000000000005</v>
      </c>
      <c r="V89" s="112">
        <f t="shared" si="10"/>
        <v>0</v>
      </c>
      <c r="Y89">
        <f>BAWANA!AW89+BAWANA!AX89</f>
        <v>26.34</v>
      </c>
      <c r="Z89">
        <f>BAWANA!BD89+BAWANA!BE89</f>
        <v>26.34</v>
      </c>
      <c r="AA89">
        <f>BAWANA!X89+BAWANA!Y89</f>
        <v>26.34</v>
      </c>
      <c r="AB89">
        <f>BAWANA!AE89+BAWANA!AF89</f>
        <v>26.34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267.32000000000005</v>
      </c>
      <c r="E90">
        <f>BAWANA!AM90</f>
        <v>0</v>
      </c>
      <c r="F90">
        <f t="shared" si="11"/>
        <v>256</v>
      </c>
      <c r="G90">
        <f t="shared" si="12"/>
        <v>267.32000000000005</v>
      </c>
      <c r="H90" s="112"/>
      <c r="I90">
        <f>BRPL_EOD!AI90+BRPL_EOD!AJ90</f>
        <v>134.61000000000001</v>
      </c>
      <c r="J90">
        <f>BYPL_EOD!AI90+BYPL_EOD!AJ90</f>
        <v>47.41</v>
      </c>
      <c r="K90">
        <f>MES_EOD!AI90+MES_EOD!AJ90</f>
        <v>5</v>
      </c>
      <c r="L90">
        <f>NDMC_EOD!AI90+NDMC_EOD!AJ90</f>
        <v>23</v>
      </c>
      <c r="M90">
        <f>TPDDL_EOD!AI90+TPDDL_EOD!AJ90</f>
        <v>57.3</v>
      </c>
      <c r="N90">
        <f t="shared" si="7"/>
        <v>267.32</v>
      </c>
      <c r="O90" s="112">
        <f t="shared" si="8"/>
        <v>0</v>
      </c>
      <c r="P90">
        <v>134.61000000000004</v>
      </c>
      <c r="Q90">
        <v>47.410000000000004</v>
      </c>
      <c r="R90">
        <v>5.0000000000000009</v>
      </c>
      <c r="S90">
        <v>23.000000000000004</v>
      </c>
      <c r="T90">
        <v>57.300000000000011</v>
      </c>
      <c r="U90" s="114">
        <f t="shared" si="9"/>
        <v>267.32000000000005</v>
      </c>
      <c r="V90" s="112">
        <f t="shared" si="10"/>
        <v>0</v>
      </c>
      <c r="Y90">
        <f>BAWANA!AW90+BAWANA!AX90</f>
        <v>26.34</v>
      </c>
      <c r="Z90">
        <f>BAWANA!BD90+BAWANA!BE90</f>
        <v>26.34</v>
      </c>
      <c r="AA90">
        <f>BAWANA!X90+BAWANA!Y90</f>
        <v>26.34</v>
      </c>
      <c r="AB90">
        <f>BAWANA!AE90+BAWANA!AF90</f>
        <v>26.34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266.20000000000005</v>
      </c>
      <c r="E91">
        <f>BAWANA!AM91</f>
        <v>0</v>
      </c>
      <c r="F91">
        <f t="shared" si="11"/>
        <v>256</v>
      </c>
      <c r="G91">
        <f t="shared" si="12"/>
        <v>266.20000000000005</v>
      </c>
      <c r="H91" s="112"/>
      <c r="I91">
        <f>BRPL_EOD!AI91+BRPL_EOD!AJ91</f>
        <v>134.61000000000001</v>
      </c>
      <c r="J91">
        <f>BYPL_EOD!AI91+BYPL_EOD!AJ91</f>
        <v>48.43</v>
      </c>
      <c r="K91">
        <f>MES_EOD!AI91+MES_EOD!AJ91</f>
        <v>5</v>
      </c>
      <c r="L91">
        <f>NDMC_EOD!AI91+NDMC_EOD!AJ91</f>
        <v>19.63</v>
      </c>
      <c r="M91">
        <f>TPDDL_EOD!AI91+TPDDL_EOD!AJ91</f>
        <v>58.52</v>
      </c>
      <c r="N91">
        <f t="shared" si="7"/>
        <v>266.19</v>
      </c>
      <c r="O91" s="112">
        <f t="shared" si="8"/>
        <v>1.0000000000047748E-2</v>
      </c>
      <c r="P91">
        <v>134.61000000000001</v>
      </c>
      <c r="Q91">
        <v>48.433689877521353</v>
      </c>
      <c r="R91">
        <v>5.000355910648647</v>
      </c>
      <c r="S91">
        <v>19.631495679183999</v>
      </c>
      <c r="T91">
        <v>58.524458532646051</v>
      </c>
      <c r="U91" s="114">
        <f t="shared" si="9"/>
        <v>266.20000000000005</v>
      </c>
      <c r="V91" s="112">
        <f t="shared" si="10"/>
        <v>0</v>
      </c>
      <c r="Y91">
        <f>BAWANA!AW91+BAWANA!AX91</f>
        <v>26.9</v>
      </c>
      <c r="Z91">
        <f>BAWANA!BD91+BAWANA!BE91</f>
        <v>26.9</v>
      </c>
      <c r="AA91">
        <f>BAWANA!X91+BAWANA!Y91</f>
        <v>26.9</v>
      </c>
      <c r="AB91">
        <f>BAWANA!AE91+BAWANA!AF91</f>
        <v>26.9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266.20000000000005</v>
      </c>
      <c r="E92">
        <f>BAWANA!AM92</f>
        <v>0</v>
      </c>
      <c r="F92">
        <f t="shared" si="11"/>
        <v>256</v>
      </c>
      <c r="G92">
        <f t="shared" si="12"/>
        <v>266.20000000000005</v>
      </c>
      <c r="H92" s="112"/>
      <c r="I92">
        <f>BRPL_EOD!AI92+BRPL_EOD!AJ92</f>
        <v>134.61000000000001</v>
      </c>
      <c r="J92">
        <f>BYPL_EOD!AI92+BYPL_EOD!AJ92</f>
        <v>48.43</v>
      </c>
      <c r="K92">
        <f>MES_EOD!AI92+MES_EOD!AJ92</f>
        <v>5</v>
      </c>
      <c r="L92">
        <f>NDMC_EOD!AI92+NDMC_EOD!AJ92</f>
        <v>19.63</v>
      </c>
      <c r="M92">
        <f>TPDDL_EOD!AI92+TPDDL_EOD!AJ92</f>
        <v>58.52</v>
      </c>
      <c r="N92">
        <f t="shared" si="7"/>
        <v>266.19</v>
      </c>
      <c r="O92" s="112">
        <f t="shared" si="8"/>
        <v>1.0000000000047748E-2</v>
      </c>
      <c r="P92">
        <v>134.61000000000001</v>
      </c>
      <c r="Q92">
        <v>48.433689877521353</v>
      </c>
      <c r="R92">
        <v>5.000355910648647</v>
      </c>
      <c r="S92">
        <v>19.631495679183999</v>
      </c>
      <c r="T92">
        <v>58.524458532646051</v>
      </c>
      <c r="U92" s="114">
        <f t="shared" si="9"/>
        <v>266.20000000000005</v>
      </c>
      <c r="V92" s="112">
        <f t="shared" si="10"/>
        <v>0</v>
      </c>
      <c r="Y92">
        <f>BAWANA!AW92+BAWANA!AX92</f>
        <v>26.9</v>
      </c>
      <c r="Z92">
        <f>BAWANA!BD92+BAWANA!BE92</f>
        <v>26.9</v>
      </c>
      <c r="AA92">
        <f>BAWANA!X92+BAWANA!Y92</f>
        <v>26.9</v>
      </c>
      <c r="AB92">
        <f>BAWANA!AE92+BAWANA!AF92</f>
        <v>26.9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266.20000000000005</v>
      </c>
      <c r="E93">
        <f>BAWANA!AM93</f>
        <v>0</v>
      </c>
      <c r="F93">
        <f t="shared" si="11"/>
        <v>256</v>
      </c>
      <c r="G93">
        <f t="shared" si="12"/>
        <v>266.20000000000005</v>
      </c>
      <c r="H93" s="112"/>
      <c r="I93">
        <f>BRPL_EOD!AI93+BRPL_EOD!AJ93</f>
        <v>134.61000000000001</v>
      </c>
      <c r="J93">
        <f>BYPL_EOD!AI93+BYPL_EOD!AJ93</f>
        <v>48.43</v>
      </c>
      <c r="K93">
        <f>MES_EOD!AI93+MES_EOD!AJ93</f>
        <v>5</v>
      </c>
      <c r="L93">
        <f>NDMC_EOD!AI93+NDMC_EOD!AJ93</f>
        <v>19.63</v>
      </c>
      <c r="M93">
        <f>TPDDL_EOD!AI93+TPDDL_EOD!AJ93</f>
        <v>58.52</v>
      </c>
      <c r="N93">
        <f t="shared" si="7"/>
        <v>266.19</v>
      </c>
      <c r="O93" s="112">
        <f t="shared" si="8"/>
        <v>1.0000000000047748E-2</v>
      </c>
      <c r="P93">
        <v>134.61000000000001</v>
      </c>
      <c r="Q93">
        <v>48.433689877521353</v>
      </c>
      <c r="R93">
        <v>5.000355910648647</v>
      </c>
      <c r="S93">
        <v>19.631495679183999</v>
      </c>
      <c r="T93">
        <v>58.524458532646051</v>
      </c>
      <c r="U93" s="114">
        <f t="shared" si="9"/>
        <v>266.20000000000005</v>
      </c>
      <c r="V93" s="112">
        <f t="shared" si="10"/>
        <v>0</v>
      </c>
      <c r="Y93">
        <f>BAWANA!AW93+BAWANA!AX93</f>
        <v>26.9</v>
      </c>
      <c r="Z93">
        <f>BAWANA!BD93+BAWANA!BE93</f>
        <v>26.9</v>
      </c>
      <c r="AA93">
        <f>BAWANA!X93+BAWANA!Y93</f>
        <v>26.9</v>
      </c>
      <c r="AB93">
        <f>BAWANA!AE93+BAWANA!AF93</f>
        <v>26.9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266.20000000000005</v>
      </c>
      <c r="E94">
        <f>BAWANA!AM94</f>
        <v>0</v>
      </c>
      <c r="F94">
        <f t="shared" si="11"/>
        <v>256</v>
      </c>
      <c r="G94">
        <f t="shared" si="12"/>
        <v>266.20000000000005</v>
      </c>
      <c r="H94" s="112"/>
      <c r="I94">
        <f>BRPL_EOD!AI94+BRPL_EOD!AJ94</f>
        <v>134.61000000000001</v>
      </c>
      <c r="J94">
        <f>BYPL_EOD!AI94+BYPL_EOD!AJ94</f>
        <v>48.43</v>
      </c>
      <c r="K94">
        <f>MES_EOD!AI94+MES_EOD!AJ94</f>
        <v>5</v>
      </c>
      <c r="L94">
        <f>NDMC_EOD!AI94+NDMC_EOD!AJ94</f>
        <v>19.63</v>
      </c>
      <c r="M94">
        <f>TPDDL_EOD!AI94+TPDDL_EOD!AJ94</f>
        <v>58.52</v>
      </c>
      <c r="N94">
        <f t="shared" si="7"/>
        <v>266.19</v>
      </c>
      <c r="O94" s="112">
        <f t="shared" si="8"/>
        <v>1.0000000000047748E-2</v>
      </c>
      <c r="P94">
        <v>134.61000000000001</v>
      </c>
      <c r="Q94">
        <v>48.433689877521353</v>
      </c>
      <c r="R94">
        <v>5.000355910648647</v>
      </c>
      <c r="S94">
        <v>19.631495679183999</v>
      </c>
      <c r="T94">
        <v>58.524458532646051</v>
      </c>
      <c r="U94" s="114">
        <f t="shared" si="9"/>
        <v>266.20000000000005</v>
      </c>
      <c r="V94" s="112">
        <f t="shared" si="10"/>
        <v>0</v>
      </c>
      <c r="Y94">
        <f>BAWANA!AW94+BAWANA!AX94</f>
        <v>26.9</v>
      </c>
      <c r="Z94">
        <f>BAWANA!BD94+BAWANA!BE94</f>
        <v>26.9</v>
      </c>
      <c r="AA94">
        <f>BAWANA!X94+BAWANA!Y94</f>
        <v>26.9</v>
      </c>
      <c r="AB94">
        <f>BAWANA!AE94+BAWANA!AF94</f>
        <v>26.9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266.20000000000005</v>
      </c>
      <c r="E95">
        <f>BAWANA!AM95</f>
        <v>0</v>
      </c>
      <c r="F95">
        <f t="shared" si="11"/>
        <v>256</v>
      </c>
      <c r="G95">
        <f t="shared" si="12"/>
        <v>266.20000000000005</v>
      </c>
      <c r="H95" s="112"/>
      <c r="I95">
        <f>BRPL_EOD!AI95+BRPL_EOD!AJ95</f>
        <v>134.61000000000001</v>
      </c>
      <c r="J95">
        <f>BYPL_EOD!AI95+BYPL_EOD!AJ95</f>
        <v>48.43</v>
      </c>
      <c r="K95">
        <f>MES_EOD!AI95+MES_EOD!AJ95</f>
        <v>5</v>
      </c>
      <c r="L95">
        <f>NDMC_EOD!AI95+NDMC_EOD!AJ95</f>
        <v>19.63</v>
      </c>
      <c r="M95">
        <f>TPDDL_EOD!AI95+TPDDL_EOD!AJ95</f>
        <v>58.52</v>
      </c>
      <c r="N95">
        <f t="shared" si="7"/>
        <v>266.19</v>
      </c>
      <c r="O95" s="112">
        <f t="shared" si="8"/>
        <v>1.0000000000047748E-2</v>
      </c>
      <c r="P95">
        <v>134.61000000000001</v>
      </c>
      <c r="Q95">
        <v>48.433689877521353</v>
      </c>
      <c r="R95">
        <v>5.000355910648647</v>
      </c>
      <c r="S95">
        <v>19.631495679183999</v>
      </c>
      <c r="T95">
        <v>58.524458532646051</v>
      </c>
      <c r="U95" s="114">
        <f t="shared" si="9"/>
        <v>266.20000000000005</v>
      </c>
      <c r="V95" s="112">
        <f t="shared" si="10"/>
        <v>0</v>
      </c>
      <c r="Y95">
        <f>BAWANA!AW95+BAWANA!AX95</f>
        <v>26.9</v>
      </c>
      <c r="Z95">
        <f>BAWANA!BD95+BAWANA!BE95</f>
        <v>26.9</v>
      </c>
      <c r="AA95">
        <f>BAWANA!X95+BAWANA!Y95</f>
        <v>26.9</v>
      </c>
      <c r="AB95">
        <f>BAWANA!AE95+BAWANA!AF95</f>
        <v>26.9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266.20000000000005</v>
      </c>
      <c r="E96">
        <f>BAWANA!AM96</f>
        <v>0</v>
      </c>
      <c r="F96">
        <f t="shared" si="11"/>
        <v>256</v>
      </c>
      <c r="G96">
        <f t="shared" si="12"/>
        <v>266.20000000000005</v>
      </c>
      <c r="H96" s="112"/>
      <c r="I96">
        <f>BRPL_EOD!AI96+BRPL_EOD!AJ96</f>
        <v>134.61000000000001</v>
      </c>
      <c r="J96">
        <f>BYPL_EOD!AI96+BYPL_EOD!AJ96</f>
        <v>48.43</v>
      </c>
      <c r="K96">
        <f>MES_EOD!AI96+MES_EOD!AJ96</f>
        <v>5</v>
      </c>
      <c r="L96">
        <f>NDMC_EOD!AI96+NDMC_EOD!AJ96</f>
        <v>19.63</v>
      </c>
      <c r="M96">
        <f>TPDDL_EOD!AI96+TPDDL_EOD!AJ96</f>
        <v>58.52</v>
      </c>
      <c r="N96">
        <f t="shared" si="7"/>
        <v>266.19</v>
      </c>
      <c r="O96" s="112">
        <f t="shared" si="8"/>
        <v>1.0000000000047748E-2</v>
      </c>
      <c r="P96">
        <v>134.61000000000001</v>
      </c>
      <c r="Q96">
        <v>48.433689877521353</v>
      </c>
      <c r="R96">
        <v>5.000355910648647</v>
      </c>
      <c r="S96">
        <v>19.631495679183999</v>
      </c>
      <c r="T96">
        <v>58.524458532646051</v>
      </c>
      <c r="U96" s="114">
        <f t="shared" si="9"/>
        <v>266.20000000000005</v>
      </c>
      <c r="V96" s="112">
        <f t="shared" si="10"/>
        <v>0</v>
      </c>
      <c r="Y96">
        <f>BAWANA!AW96+BAWANA!AX96</f>
        <v>26.9</v>
      </c>
      <c r="Z96">
        <f>BAWANA!BD96+BAWANA!BE96</f>
        <v>26.9</v>
      </c>
      <c r="AA96">
        <f>BAWANA!X96+BAWANA!Y96</f>
        <v>26.9</v>
      </c>
      <c r="AB96">
        <f>BAWANA!AE96+BAWANA!AF96</f>
        <v>26.9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266.20000000000005</v>
      </c>
      <c r="E97">
        <f>BAWANA!AM97</f>
        <v>0</v>
      </c>
      <c r="F97">
        <f t="shared" si="11"/>
        <v>256</v>
      </c>
      <c r="G97">
        <f t="shared" si="12"/>
        <v>266.20000000000005</v>
      </c>
      <c r="H97" s="112"/>
      <c r="I97">
        <f>BRPL_EOD!AI97+BRPL_EOD!AJ97</f>
        <v>134.61000000000001</v>
      </c>
      <c r="J97">
        <f>BYPL_EOD!AI97+BYPL_EOD!AJ97</f>
        <v>48.43</v>
      </c>
      <c r="K97">
        <f>MES_EOD!AI97+MES_EOD!AJ97</f>
        <v>5</v>
      </c>
      <c r="L97">
        <f>NDMC_EOD!AI97+NDMC_EOD!AJ97</f>
        <v>19.63</v>
      </c>
      <c r="M97">
        <f>TPDDL_EOD!AI97+TPDDL_EOD!AJ97</f>
        <v>58.52</v>
      </c>
      <c r="N97">
        <f t="shared" si="7"/>
        <v>266.19</v>
      </c>
      <c r="O97" s="112">
        <f t="shared" si="8"/>
        <v>1.0000000000047748E-2</v>
      </c>
      <c r="P97">
        <v>134.61000000000001</v>
      </c>
      <c r="Q97">
        <v>48.433689877521353</v>
      </c>
      <c r="R97">
        <v>5.000355910648647</v>
      </c>
      <c r="S97">
        <v>19.631495679183999</v>
      </c>
      <c r="T97">
        <v>58.524458532646051</v>
      </c>
      <c r="U97" s="114">
        <f t="shared" si="9"/>
        <v>266.20000000000005</v>
      </c>
      <c r="V97" s="112">
        <f t="shared" si="10"/>
        <v>0</v>
      </c>
      <c r="Y97">
        <f>BAWANA!AW97+BAWANA!AX97</f>
        <v>26.9</v>
      </c>
      <c r="Z97">
        <f>BAWANA!BD97+BAWANA!BE97</f>
        <v>26.9</v>
      </c>
      <c r="AA97">
        <f>BAWANA!X97+BAWANA!Y97</f>
        <v>26.9</v>
      </c>
      <c r="AB97">
        <f>BAWANA!AE97+BAWANA!AF97</f>
        <v>26.9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266.20000000000005</v>
      </c>
      <c r="E98">
        <f>BAWANA!AM98</f>
        <v>0</v>
      </c>
      <c r="F98">
        <f t="shared" si="11"/>
        <v>256</v>
      </c>
      <c r="G98">
        <f t="shared" si="12"/>
        <v>266.20000000000005</v>
      </c>
      <c r="H98" s="112"/>
      <c r="I98">
        <f>BRPL_EOD!AI98+BRPL_EOD!AJ98</f>
        <v>134.61000000000001</v>
      </c>
      <c r="J98">
        <f>BYPL_EOD!AI98+BYPL_EOD!AJ98</f>
        <v>48.43</v>
      </c>
      <c r="K98">
        <f>MES_EOD!AI98+MES_EOD!AJ98</f>
        <v>5</v>
      </c>
      <c r="L98">
        <f>NDMC_EOD!AI98+NDMC_EOD!AJ98</f>
        <v>19.63</v>
      </c>
      <c r="M98">
        <f>TPDDL_EOD!AI98+TPDDL_EOD!AJ98</f>
        <v>58.52</v>
      </c>
      <c r="N98">
        <f t="shared" si="7"/>
        <v>266.19</v>
      </c>
      <c r="O98" s="112">
        <f t="shared" si="8"/>
        <v>1.0000000000047748E-2</v>
      </c>
      <c r="P98">
        <v>134.61000000000001</v>
      </c>
      <c r="Q98">
        <v>48.433689877521353</v>
      </c>
      <c r="R98">
        <v>5.000355910648647</v>
      </c>
      <c r="S98">
        <v>19.631495679183999</v>
      </c>
      <c r="T98">
        <v>58.524458532646051</v>
      </c>
      <c r="U98" s="114">
        <f t="shared" si="9"/>
        <v>266.20000000000005</v>
      </c>
      <c r="V98" s="112">
        <f t="shared" si="10"/>
        <v>0</v>
      </c>
      <c r="Y98">
        <f>BAWANA!AW98+BAWANA!AX98</f>
        <v>26.9</v>
      </c>
      <c r="Z98">
        <f>BAWANA!BD98+BAWANA!BE98</f>
        <v>26.9</v>
      </c>
      <c r="AA98">
        <f>BAWANA!X98+BAWANA!Y98</f>
        <v>26.9</v>
      </c>
      <c r="AB98">
        <f>BAWANA!AE98+BAWANA!AF98</f>
        <v>26.9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6.2733800000000031</v>
      </c>
      <c r="E99" s="114">
        <f t="shared" si="14"/>
        <v>0</v>
      </c>
      <c r="F99" s="114">
        <f t="shared" si="14"/>
        <v>6.1440000000000001</v>
      </c>
      <c r="G99" s="114">
        <f t="shared" si="14"/>
        <v>6.2733800000000031</v>
      </c>
      <c r="H99" s="114"/>
      <c r="I99" s="114">
        <f t="shared" si="14"/>
        <v>2.7697300000000027</v>
      </c>
      <c r="J99" s="114">
        <f t="shared" si="14"/>
        <v>1.2380650000000004</v>
      </c>
      <c r="K99" s="114">
        <f t="shared" si="14"/>
        <v>0.12</v>
      </c>
      <c r="L99" s="114">
        <f t="shared" si="14"/>
        <v>0.50326000000000026</v>
      </c>
      <c r="M99" s="114">
        <f t="shared" si="14"/>
        <v>1.6423049999999995</v>
      </c>
      <c r="N99" s="114">
        <f t="shared" si="14"/>
        <v>6.2733599999999985</v>
      </c>
      <c r="O99" s="114">
        <f t="shared" si="14"/>
        <v>2.0000000000095496E-5</v>
      </c>
      <c r="P99" s="114">
        <f t="shared" si="14"/>
        <v>2.7697300000000027</v>
      </c>
      <c r="Q99" s="114">
        <f t="shared" si="14"/>
        <v>1.2380723797550417</v>
      </c>
      <c r="R99" s="114">
        <f t="shared" si="14"/>
        <v>0.12000071182129728</v>
      </c>
      <c r="S99" s="114">
        <f t="shared" si="14"/>
        <v>0.50326299135836783</v>
      </c>
      <c r="T99" s="114">
        <f t="shared" si="14"/>
        <v>1.6423139170652912</v>
      </c>
      <c r="U99" s="114">
        <f t="shared" si="14"/>
        <v>6.2733800000000031</v>
      </c>
      <c r="V99" s="114">
        <f t="shared" si="10"/>
        <v>0</v>
      </c>
      <c r="Y99" s="114">
        <f>SUM(Y3:Y98)/4000</f>
        <v>0.70331000000000021</v>
      </c>
      <c r="Z99" s="114">
        <f t="shared" ref="Z99:AD99" si="15">SUM(Z3:Z98)/4000</f>
        <v>0.70331000000000021</v>
      </c>
      <c r="AA99" s="114">
        <f t="shared" si="15"/>
        <v>0.70331000000000021</v>
      </c>
      <c r="AB99" s="114">
        <f t="shared" si="15"/>
        <v>0.70331000000000021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topLeftCell="A40" workbookViewId="0">
      <selection activeCell="W74" sqref="W7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110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40</v>
      </c>
      <c r="N3">
        <f t="shared" ref="N3:N66" si="0">SUM(I3:M3)</f>
        <v>150</v>
      </c>
      <c r="O3" s="112">
        <f t="shared" ref="O3:O66" si="1">G3-N3</f>
        <v>0</v>
      </c>
      <c r="P3">
        <v>110</v>
      </c>
      <c r="Q3">
        <v>0</v>
      </c>
      <c r="R3">
        <v>0</v>
      </c>
      <c r="S3">
        <v>0</v>
      </c>
      <c r="T3">
        <v>40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110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40</v>
      </c>
      <c r="N4">
        <f t="shared" si="0"/>
        <v>150</v>
      </c>
      <c r="O4" s="112">
        <f t="shared" si="1"/>
        <v>0</v>
      </c>
      <c r="P4">
        <v>110</v>
      </c>
      <c r="Q4">
        <v>0</v>
      </c>
      <c r="R4">
        <v>0</v>
      </c>
      <c r="S4">
        <v>0</v>
      </c>
      <c r="T4">
        <v>40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110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40</v>
      </c>
      <c r="N5">
        <f t="shared" si="0"/>
        <v>150</v>
      </c>
      <c r="O5" s="112">
        <f t="shared" si="1"/>
        <v>0</v>
      </c>
      <c r="P5">
        <v>110</v>
      </c>
      <c r="Q5">
        <v>0</v>
      </c>
      <c r="R5">
        <v>0</v>
      </c>
      <c r="S5">
        <v>0</v>
      </c>
      <c r="T5">
        <v>40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110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40</v>
      </c>
      <c r="N6">
        <f t="shared" si="0"/>
        <v>150</v>
      </c>
      <c r="O6" s="112">
        <f t="shared" si="1"/>
        <v>0</v>
      </c>
      <c r="P6">
        <v>110</v>
      </c>
      <c r="Q6">
        <v>0</v>
      </c>
      <c r="R6">
        <v>0</v>
      </c>
      <c r="S6">
        <v>0</v>
      </c>
      <c r="T6">
        <v>40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110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40</v>
      </c>
      <c r="N7">
        <f t="shared" si="0"/>
        <v>150</v>
      </c>
      <c r="O7" s="112">
        <f t="shared" si="1"/>
        <v>0</v>
      </c>
      <c r="P7">
        <v>110</v>
      </c>
      <c r="Q7">
        <v>0</v>
      </c>
      <c r="R7">
        <v>0</v>
      </c>
      <c r="S7">
        <v>0</v>
      </c>
      <c r="T7">
        <v>40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110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40</v>
      </c>
      <c r="N8">
        <f t="shared" si="0"/>
        <v>150</v>
      </c>
      <c r="O8" s="112">
        <f t="shared" si="1"/>
        <v>0</v>
      </c>
      <c r="P8">
        <v>110</v>
      </c>
      <c r="Q8">
        <v>0</v>
      </c>
      <c r="R8">
        <v>0</v>
      </c>
      <c r="S8">
        <v>0</v>
      </c>
      <c r="T8">
        <v>40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110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40</v>
      </c>
      <c r="N9">
        <f t="shared" si="0"/>
        <v>150</v>
      </c>
      <c r="O9" s="112">
        <f t="shared" si="1"/>
        <v>0</v>
      </c>
      <c r="P9">
        <v>110</v>
      </c>
      <c r="Q9">
        <v>0</v>
      </c>
      <c r="R9">
        <v>0</v>
      </c>
      <c r="S9">
        <v>0</v>
      </c>
      <c r="T9">
        <v>40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110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40</v>
      </c>
      <c r="N10">
        <f t="shared" si="0"/>
        <v>150</v>
      </c>
      <c r="O10" s="112">
        <f t="shared" si="1"/>
        <v>0</v>
      </c>
      <c r="P10">
        <v>110</v>
      </c>
      <c r="Q10">
        <v>0</v>
      </c>
      <c r="R10">
        <v>0</v>
      </c>
      <c r="S10">
        <v>0</v>
      </c>
      <c r="T10">
        <v>40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110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40</v>
      </c>
      <c r="N11">
        <f t="shared" si="0"/>
        <v>150</v>
      </c>
      <c r="O11" s="112">
        <f t="shared" si="1"/>
        <v>0</v>
      </c>
      <c r="P11">
        <v>110</v>
      </c>
      <c r="Q11">
        <v>0</v>
      </c>
      <c r="R11">
        <v>0</v>
      </c>
      <c r="S11">
        <v>0</v>
      </c>
      <c r="T11">
        <v>40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110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40</v>
      </c>
      <c r="N12">
        <f t="shared" si="0"/>
        <v>150</v>
      </c>
      <c r="O12" s="112">
        <f t="shared" si="1"/>
        <v>0</v>
      </c>
      <c r="P12">
        <v>110</v>
      </c>
      <c r="Q12">
        <v>0</v>
      </c>
      <c r="R12">
        <v>0</v>
      </c>
      <c r="S12">
        <v>0</v>
      </c>
      <c r="T12">
        <v>40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110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40</v>
      </c>
      <c r="N13">
        <f t="shared" si="0"/>
        <v>150</v>
      </c>
      <c r="O13" s="112">
        <f t="shared" si="1"/>
        <v>0</v>
      </c>
      <c r="P13">
        <v>110</v>
      </c>
      <c r="Q13">
        <v>0</v>
      </c>
      <c r="R13">
        <v>0</v>
      </c>
      <c r="S13">
        <v>0</v>
      </c>
      <c r="T13">
        <v>40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110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40</v>
      </c>
      <c r="N14">
        <f t="shared" si="0"/>
        <v>150</v>
      </c>
      <c r="O14" s="112">
        <f t="shared" si="1"/>
        <v>0</v>
      </c>
      <c r="P14">
        <v>110</v>
      </c>
      <c r="Q14">
        <v>0</v>
      </c>
      <c r="R14">
        <v>0</v>
      </c>
      <c r="S14">
        <v>0</v>
      </c>
      <c r="T14">
        <v>40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110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40</v>
      </c>
      <c r="N15">
        <f t="shared" si="0"/>
        <v>150</v>
      </c>
      <c r="O15" s="112">
        <f t="shared" si="1"/>
        <v>0</v>
      </c>
      <c r="P15">
        <v>110</v>
      </c>
      <c r="Q15">
        <v>0</v>
      </c>
      <c r="R15">
        <v>0</v>
      </c>
      <c r="S15">
        <v>0</v>
      </c>
      <c r="T15">
        <v>40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110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40</v>
      </c>
      <c r="N16">
        <f t="shared" si="0"/>
        <v>150</v>
      </c>
      <c r="O16" s="112">
        <f t="shared" si="1"/>
        <v>0</v>
      </c>
      <c r="P16">
        <v>110</v>
      </c>
      <c r="Q16">
        <v>0</v>
      </c>
      <c r="R16">
        <v>0</v>
      </c>
      <c r="S16">
        <v>0</v>
      </c>
      <c r="T16">
        <v>40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110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40</v>
      </c>
      <c r="N17">
        <f t="shared" si="0"/>
        <v>150</v>
      </c>
      <c r="O17" s="112">
        <f t="shared" si="1"/>
        <v>0</v>
      </c>
      <c r="P17">
        <v>110</v>
      </c>
      <c r="Q17">
        <v>0</v>
      </c>
      <c r="R17">
        <v>0</v>
      </c>
      <c r="S17">
        <v>0</v>
      </c>
      <c r="T17">
        <v>40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110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40</v>
      </c>
      <c r="N18">
        <f t="shared" si="0"/>
        <v>150</v>
      </c>
      <c r="O18" s="112">
        <f t="shared" si="1"/>
        <v>0</v>
      </c>
      <c r="P18">
        <v>110</v>
      </c>
      <c r="Q18">
        <v>0</v>
      </c>
      <c r="R18">
        <v>0</v>
      </c>
      <c r="S18">
        <v>0</v>
      </c>
      <c r="T18">
        <v>40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110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40</v>
      </c>
      <c r="N19">
        <f t="shared" si="0"/>
        <v>150</v>
      </c>
      <c r="O19" s="112">
        <f t="shared" si="1"/>
        <v>0</v>
      </c>
      <c r="P19">
        <v>110</v>
      </c>
      <c r="Q19">
        <v>0</v>
      </c>
      <c r="R19">
        <v>0</v>
      </c>
      <c r="S19">
        <v>0</v>
      </c>
      <c r="T19">
        <v>40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110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40</v>
      </c>
      <c r="N20">
        <f t="shared" si="0"/>
        <v>150</v>
      </c>
      <c r="O20" s="112">
        <f t="shared" si="1"/>
        <v>0</v>
      </c>
      <c r="P20">
        <v>110</v>
      </c>
      <c r="Q20">
        <v>0</v>
      </c>
      <c r="R20">
        <v>0</v>
      </c>
      <c r="S20">
        <v>0</v>
      </c>
      <c r="T20">
        <v>40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110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40</v>
      </c>
      <c r="N21">
        <f t="shared" si="0"/>
        <v>150</v>
      </c>
      <c r="O21" s="112">
        <f t="shared" si="1"/>
        <v>0</v>
      </c>
      <c r="P21">
        <v>110</v>
      </c>
      <c r="Q21">
        <v>0</v>
      </c>
      <c r="R21">
        <v>0</v>
      </c>
      <c r="S21">
        <v>0</v>
      </c>
      <c r="T21">
        <v>40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110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40</v>
      </c>
      <c r="N22">
        <f t="shared" si="0"/>
        <v>150</v>
      </c>
      <c r="O22" s="112">
        <f t="shared" si="1"/>
        <v>0</v>
      </c>
      <c r="P22">
        <v>110</v>
      </c>
      <c r="Q22">
        <v>0</v>
      </c>
      <c r="R22">
        <v>0</v>
      </c>
      <c r="S22">
        <v>0</v>
      </c>
      <c r="T22">
        <v>40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110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40</v>
      </c>
      <c r="N23">
        <f t="shared" si="0"/>
        <v>150</v>
      </c>
      <c r="O23" s="112">
        <f t="shared" si="1"/>
        <v>0</v>
      </c>
      <c r="P23">
        <v>110</v>
      </c>
      <c r="Q23">
        <v>0</v>
      </c>
      <c r="R23">
        <v>0</v>
      </c>
      <c r="S23">
        <v>0</v>
      </c>
      <c r="T23">
        <v>40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110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40</v>
      </c>
      <c r="N24">
        <f t="shared" si="0"/>
        <v>150</v>
      </c>
      <c r="O24" s="112">
        <f t="shared" si="1"/>
        <v>0</v>
      </c>
      <c r="P24">
        <v>110</v>
      </c>
      <c r="Q24">
        <v>0</v>
      </c>
      <c r="R24">
        <v>0</v>
      </c>
      <c r="S24">
        <v>0</v>
      </c>
      <c r="T24">
        <v>40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110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40</v>
      </c>
      <c r="N25">
        <f t="shared" si="0"/>
        <v>150</v>
      </c>
      <c r="O25" s="112">
        <f t="shared" si="1"/>
        <v>0</v>
      </c>
      <c r="P25">
        <v>110</v>
      </c>
      <c r="Q25">
        <v>0</v>
      </c>
      <c r="R25">
        <v>0</v>
      </c>
      <c r="S25">
        <v>0</v>
      </c>
      <c r="T25">
        <v>40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110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40</v>
      </c>
      <c r="N26">
        <f t="shared" si="0"/>
        <v>150</v>
      </c>
      <c r="O26" s="112">
        <f t="shared" si="1"/>
        <v>0</v>
      </c>
      <c r="P26">
        <v>110</v>
      </c>
      <c r="Q26">
        <v>0</v>
      </c>
      <c r="R26">
        <v>0</v>
      </c>
      <c r="S26">
        <v>0</v>
      </c>
      <c r="T26">
        <v>40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270</v>
      </c>
      <c r="E27">
        <f>BAWANA!AQ27</f>
        <v>0</v>
      </c>
      <c r="F27">
        <f t="shared" si="4"/>
        <v>808</v>
      </c>
      <c r="G27">
        <f t="shared" si="5"/>
        <v>270</v>
      </c>
      <c r="H27" s="112"/>
      <c r="I27">
        <f>BRPL_EOD!AM27+BRPL_EOD!AN27</f>
        <v>200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70</v>
      </c>
      <c r="N27">
        <f t="shared" si="0"/>
        <v>270</v>
      </c>
      <c r="O27" s="112">
        <f t="shared" si="1"/>
        <v>0</v>
      </c>
      <c r="P27">
        <v>200</v>
      </c>
      <c r="Q27">
        <v>0</v>
      </c>
      <c r="R27">
        <v>0</v>
      </c>
      <c r="S27">
        <v>0</v>
      </c>
      <c r="T27">
        <v>70</v>
      </c>
      <c r="U27" s="114">
        <f t="shared" si="2"/>
        <v>270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270</v>
      </c>
      <c r="E28">
        <f>BAWANA!AQ28</f>
        <v>0</v>
      </c>
      <c r="F28">
        <f t="shared" si="4"/>
        <v>808</v>
      </c>
      <c r="G28">
        <f t="shared" si="5"/>
        <v>270</v>
      </c>
      <c r="H28" s="112"/>
      <c r="I28">
        <f>BRPL_EOD!AM28+BRPL_EOD!AN28</f>
        <v>200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70</v>
      </c>
      <c r="N28">
        <f t="shared" si="0"/>
        <v>270</v>
      </c>
      <c r="O28" s="112">
        <f t="shared" si="1"/>
        <v>0</v>
      </c>
      <c r="P28">
        <v>200</v>
      </c>
      <c r="Q28">
        <v>0</v>
      </c>
      <c r="R28">
        <v>0</v>
      </c>
      <c r="S28">
        <v>0</v>
      </c>
      <c r="T28">
        <v>70</v>
      </c>
      <c r="U28" s="114">
        <f t="shared" si="2"/>
        <v>270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270</v>
      </c>
      <c r="E29">
        <f>BAWANA!AQ29</f>
        <v>0</v>
      </c>
      <c r="F29">
        <f t="shared" si="4"/>
        <v>808</v>
      </c>
      <c r="G29">
        <f t="shared" si="5"/>
        <v>270</v>
      </c>
      <c r="H29" s="112"/>
      <c r="I29">
        <f>BRPL_EOD!AM29+BRPL_EOD!AN29</f>
        <v>200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70</v>
      </c>
      <c r="N29">
        <f t="shared" si="0"/>
        <v>270</v>
      </c>
      <c r="O29" s="112">
        <f t="shared" si="1"/>
        <v>0</v>
      </c>
      <c r="P29">
        <v>200</v>
      </c>
      <c r="Q29">
        <v>0</v>
      </c>
      <c r="R29">
        <v>0</v>
      </c>
      <c r="S29">
        <v>0</v>
      </c>
      <c r="T29">
        <v>70</v>
      </c>
      <c r="U29" s="114">
        <f t="shared" si="2"/>
        <v>270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270</v>
      </c>
      <c r="E30">
        <f>BAWANA!AQ30</f>
        <v>0</v>
      </c>
      <c r="F30">
        <f t="shared" si="4"/>
        <v>808</v>
      </c>
      <c r="G30">
        <f t="shared" si="5"/>
        <v>270</v>
      </c>
      <c r="H30" s="112"/>
      <c r="I30">
        <f>BRPL_EOD!AM30+BRPL_EOD!AN30</f>
        <v>200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70</v>
      </c>
      <c r="N30">
        <f t="shared" si="0"/>
        <v>270</v>
      </c>
      <c r="O30" s="112">
        <f t="shared" si="1"/>
        <v>0</v>
      </c>
      <c r="P30">
        <v>200</v>
      </c>
      <c r="Q30">
        <v>0</v>
      </c>
      <c r="R30">
        <v>0</v>
      </c>
      <c r="S30">
        <v>0</v>
      </c>
      <c r="T30">
        <v>70</v>
      </c>
      <c r="U30" s="114">
        <f t="shared" si="2"/>
        <v>270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220</v>
      </c>
      <c r="E31">
        <f>BAWANA!AQ31</f>
        <v>0</v>
      </c>
      <c r="F31">
        <f t="shared" si="4"/>
        <v>808</v>
      </c>
      <c r="G31">
        <f t="shared" si="5"/>
        <v>220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70</v>
      </c>
      <c r="N31">
        <f t="shared" si="0"/>
        <v>220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70</v>
      </c>
      <c r="U31" s="114">
        <f t="shared" si="2"/>
        <v>220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220</v>
      </c>
      <c r="E32">
        <f>BAWANA!AQ32</f>
        <v>0</v>
      </c>
      <c r="F32">
        <f t="shared" si="4"/>
        <v>808</v>
      </c>
      <c r="G32">
        <f t="shared" si="5"/>
        <v>220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70</v>
      </c>
      <c r="N32">
        <f t="shared" si="0"/>
        <v>220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70</v>
      </c>
      <c r="U32" s="114">
        <f t="shared" si="2"/>
        <v>220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270</v>
      </c>
      <c r="E33">
        <f>BAWANA!AQ33</f>
        <v>0</v>
      </c>
      <c r="F33">
        <f t="shared" si="4"/>
        <v>808</v>
      </c>
      <c r="G33">
        <f t="shared" si="5"/>
        <v>270</v>
      </c>
      <c r="H33" s="112"/>
      <c r="I33">
        <f>BRPL_EOD!AM33+BRPL_EOD!AN33</f>
        <v>200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70</v>
      </c>
      <c r="N33">
        <f t="shared" si="0"/>
        <v>270</v>
      </c>
      <c r="O33" s="112">
        <f t="shared" si="1"/>
        <v>0</v>
      </c>
      <c r="P33">
        <v>200</v>
      </c>
      <c r="Q33">
        <v>0</v>
      </c>
      <c r="R33">
        <v>0</v>
      </c>
      <c r="S33">
        <v>0</v>
      </c>
      <c r="T33">
        <v>70</v>
      </c>
      <c r="U33" s="114">
        <f t="shared" si="2"/>
        <v>270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320</v>
      </c>
      <c r="E34">
        <f>BAWANA!AQ34</f>
        <v>0</v>
      </c>
      <c r="F34">
        <f t="shared" si="4"/>
        <v>808</v>
      </c>
      <c r="G34">
        <f t="shared" si="5"/>
        <v>320</v>
      </c>
      <c r="H34" s="112"/>
      <c r="I34">
        <f>BRPL_EOD!AM34+BRPL_EOD!AN34</f>
        <v>250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70</v>
      </c>
      <c r="N34">
        <f t="shared" si="0"/>
        <v>320</v>
      </c>
      <c r="O34" s="112">
        <f t="shared" si="1"/>
        <v>0</v>
      </c>
      <c r="P34">
        <v>250</v>
      </c>
      <c r="Q34">
        <v>0</v>
      </c>
      <c r="R34">
        <v>0</v>
      </c>
      <c r="S34">
        <v>0</v>
      </c>
      <c r="T34">
        <v>70</v>
      </c>
      <c r="U34" s="114">
        <f t="shared" si="2"/>
        <v>320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220</v>
      </c>
      <c r="E35">
        <f>BAWANA!AQ35</f>
        <v>0</v>
      </c>
      <c r="F35">
        <f t="shared" si="4"/>
        <v>808</v>
      </c>
      <c r="G35">
        <f t="shared" si="5"/>
        <v>220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70</v>
      </c>
      <c r="N35">
        <f t="shared" si="0"/>
        <v>220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70</v>
      </c>
      <c r="U35" s="114">
        <f t="shared" si="2"/>
        <v>220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220</v>
      </c>
      <c r="E36">
        <f>BAWANA!AQ36</f>
        <v>0</v>
      </c>
      <c r="F36">
        <f t="shared" si="4"/>
        <v>808</v>
      </c>
      <c r="G36">
        <f t="shared" si="5"/>
        <v>220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70</v>
      </c>
      <c r="N36">
        <f t="shared" si="0"/>
        <v>220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70</v>
      </c>
      <c r="U36" s="114">
        <f t="shared" si="2"/>
        <v>220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270</v>
      </c>
      <c r="E37">
        <f>BAWANA!AQ37</f>
        <v>0</v>
      </c>
      <c r="F37">
        <f t="shared" si="4"/>
        <v>808</v>
      </c>
      <c r="G37">
        <f t="shared" si="5"/>
        <v>270</v>
      </c>
      <c r="H37" s="112"/>
      <c r="I37">
        <f>BRPL_EOD!AM37+BRPL_EOD!AN37</f>
        <v>200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70</v>
      </c>
      <c r="N37">
        <f t="shared" si="0"/>
        <v>270</v>
      </c>
      <c r="O37" s="112">
        <f t="shared" si="1"/>
        <v>0</v>
      </c>
      <c r="P37">
        <v>200</v>
      </c>
      <c r="Q37">
        <v>0</v>
      </c>
      <c r="R37">
        <v>0</v>
      </c>
      <c r="S37">
        <v>0</v>
      </c>
      <c r="T37">
        <v>70</v>
      </c>
      <c r="U37" s="114">
        <f t="shared" si="2"/>
        <v>270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320</v>
      </c>
      <c r="E38">
        <f>BAWANA!AQ38</f>
        <v>0</v>
      </c>
      <c r="F38">
        <f t="shared" si="4"/>
        <v>808</v>
      </c>
      <c r="G38">
        <f t="shared" si="5"/>
        <v>320</v>
      </c>
      <c r="H38" s="112"/>
      <c r="I38">
        <f>BRPL_EOD!AM38+BRPL_EOD!AN38</f>
        <v>250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70</v>
      </c>
      <c r="N38">
        <f t="shared" si="0"/>
        <v>320</v>
      </c>
      <c r="O38" s="112">
        <f t="shared" si="1"/>
        <v>0</v>
      </c>
      <c r="P38">
        <v>250</v>
      </c>
      <c r="Q38">
        <v>0</v>
      </c>
      <c r="R38">
        <v>0</v>
      </c>
      <c r="S38">
        <v>0</v>
      </c>
      <c r="T38">
        <v>70</v>
      </c>
      <c r="U38" s="114">
        <f t="shared" si="2"/>
        <v>320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320</v>
      </c>
      <c r="E39">
        <f>BAWANA!AQ39</f>
        <v>0</v>
      </c>
      <c r="F39">
        <f t="shared" si="4"/>
        <v>808</v>
      </c>
      <c r="G39">
        <f t="shared" si="5"/>
        <v>320</v>
      </c>
      <c r="H39" s="112"/>
      <c r="I39">
        <f>BRPL_EOD!AM39+BRPL_EOD!AN39</f>
        <v>250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70</v>
      </c>
      <c r="N39">
        <f t="shared" si="0"/>
        <v>320</v>
      </c>
      <c r="O39" s="112">
        <f t="shared" si="1"/>
        <v>0</v>
      </c>
      <c r="P39">
        <v>250</v>
      </c>
      <c r="Q39">
        <v>0</v>
      </c>
      <c r="R39">
        <v>0</v>
      </c>
      <c r="S39">
        <v>0</v>
      </c>
      <c r="T39">
        <v>70</v>
      </c>
      <c r="U39" s="114">
        <f t="shared" si="2"/>
        <v>320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320</v>
      </c>
      <c r="E40">
        <f>BAWANA!AQ40</f>
        <v>0</v>
      </c>
      <c r="F40">
        <f t="shared" si="4"/>
        <v>808</v>
      </c>
      <c r="G40">
        <f t="shared" si="5"/>
        <v>320</v>
      </c>
      <c r="H40" s="112"/>
      <c r="I40">
        <f>BRPL_EOD!AM40+BRPL_EOD!AN40</f>
        <v>250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70</v>
      </c>
      <c r="N40">
        <f t="shared" si="0"/>
        <v>320</v>
      </c>
      <c r="O40" s="112">
        <f t="shared" si="1"/>
        <v>0</v>
      </c>
      <c r="P40">
        <v>250</v>
      </c>
      <c r="Q40">
        <v>0</v>
      </c>
      <c r="R40">
        <v>0</v>
      </c>
      <c r="S40">
        <v>0</v>
      </c>
      <c r="T40">
        <v>70</v>
      </c>
      <c r="U40" s="114">
        <f t="shared" si="2"/>
        <v>320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320</v>
      </c>
      <c r="E41">
        <f>BAWANA!AQ41</f>
        <v>0</v>
      </c>
      <c r="F41">
        <f t="shared" si="4"/>
        <v>808</v>
      </c>
      <c r="G41">
        <f t="shared" si="5"/>
        <v>320</v>
      </c>
      <c r="H41" s="112"/>
      <c r="I41">
        <f>BRPL_EOD!AM41+BRPL_EOD!AN41</f>
        <v>250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70</v>
      </c>
      <c r="N41">
        <f t="shared" si="0"/>
        <v>320</v>
      </c>
      <c r="O41" s="112">
        <f t="shared" si="1"/>
        <v>0</v>
      </c>
      <c r="P41">
        <v>250</v>
      </c>
      <c r="Q41">
        <v>0</v>
      </c>
      <c r="R41">
        <v>0</v>
      </c>
      <c r="S41">
        <v>0</v>
      </c>
      <c r="T41">
        <v>70</v>
      </c>
      <c r="U41" s="114">
        <f t="shared" si="2"/>
        <v>320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320</v>
      </c>
      <c r="E42">
        <f>BAWANA!AQ42</f>
        <v>0</v>
      </c>
      <c r="F42">
        <f t="shared" si="4"/>
        <v>808</v>
      </c>
      <c r="G42">
        <f t="shared" si="5"/>
        <v>320</v>
      </c>
      <c r="H42" s="112"/>
      <c r="I42">
        <f>BRPL_EOD!AM42+BRPL_EOD!AN42</f>
        <v>250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70</v>
      </c>
      <c r="N42">
        <f t="shared" si="0"/>
        <v>320</v>
      </c>
      <c r="O42" s="112">
        <f t="shared" si="1"/>
        <v>0</v>
      </c>
      <c r="P42">
        <v>250</v>
      </c>
      <c r="Q42">
        <v>0</v>
      </c>
      <c r="R42">
        <v>0</v>
      </c>
      <c r="S42">
        <v>0</v>
      </c>
      <c r="T42">
        <v>70</v>
      </c>
      <c r="U42" s="114">
        <f t="shared" si="2"/>
        <v>320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320</v>
      </c>
      <c r="E43">
        <f>BAWANA!AQ43</f>
        <v>0</v>
      </c>
      <c r="F43">
        <f t="shared" si="4"/>
        <v>808</v>
      </c>
      <c r="G43">
        <f t="shared" si="5"/>
        <v>320</v>
      </c>
      <c r="H43" s="112"/>
      <c r="I43">
        <f>BRPL_EOD!AM43+BRPL_EOD!AN43</f>
        <v>250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70</v>
      </c>
      <c r="N43">
        <f t="shared" si="0"/>
        <v>320</v>
      </c>
      <c r="O43" s="112">
        <f t="shared" si="1"/>
        <v>0</v>
      </c>
      <c r="P43">
        <v>250</v>
      </c>
      <c r="Q43">
        <v>0</v>
      </c>
      <c r="R43">
        <v>0</v>
      </c>
      <c r="S43">
        <v>0</v>
      </c>
      <c r="T43">
        <v>70</v>
      </c>
      <c r="U43" s="114">
        <f t="shared" si="2"/>
        <v>320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320</v>
      </c>
      <c r="E44">
        <f>BAWANA!AQ44</f>
        <v>0</v>
      </c>
      <c r="F44">
        <f t="shared" si="4"/>
        <v>808</v>
      </c>
      <c r="G44">
        <f t="shared" si="5"/>
        <v>320</v>
      </c>
      <c r="H44" s="112"/>
      <c r="I44">
        <f>BRPL_EOD!AM44+BRPL_EOD!AN44</f>
        <v>250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70</v>
      </c>
      <c r="N44">
        <f t="shared" si="0"/>
        <v>320</v>
      </c>
      <c r="O44" s="112">
        <f t="shared" si="1"/>
        <v>0</v>
      </c>
      <c r="P44">
        <v>250</v>
      </c>
      <c r="Q44">
        <v>0</v>
      </c>
      <c r="R44">
        <v>0</v>
      </c>
      <c r="S44">
        <v>0</v>
      </c>
      <c r="T44">
        <v>70</v>
      </c>
      <c r="U44" s="114">
        <f t="shared" si="2"/>
        <v>320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320</v>
      </c>
      <c r="E45">
        <f>BAWANA!AQ45</f>
        <v>0</v>
      </c>
      <c r="F45">
        <f t="shared" si="4"/>
        <v>808</v>
      </c>
      <c r="G45">
        <f t="shared" si="5"/>
        <v>320</v>
      </c>
      <c r="H45" s="112"/>
      <c r="I45">
        <f>BRPL_EOD!AM45+BRPL_EOD!AN45</f>
        <v>250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70</v>
      </c>
      <c r="N45">
        <f t="shared" si="0"/>
        <v>320</v>
      </c>
      <c r="O45" s="112">
        <f t="shared" si="1"/>
        <v>0</v>
      </c>
      <c r="P45">
        <v>250</v>
      </c>
      <c r="Q45">
        <v>0</v>
      </c>
      <c r="R45">
        <v>0</v>
      </c>
      <c r="S45">
        <v>0</v>
      </c>
      <c r="T45">
        <v>70</v>
      </c>
      <c r="U45" s="114">
        <f t="shared" si="2"/>
        <v>320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320</v>
      </c>
      <c r="E46">
        <f>BAWANA!AQ46</f>
        <v>0</v>
      </c>
      <c r="F46">
        <f t="shared" si="4"/>
        <v>808</v>
      </c>
      <c r="G46">
        <f t="shared" si="5"/>
        <v>320</v>
      </c>
      <c r="H46" s="112"/>
      <c r="I46">
        <f>BRPL_EOD!AM46+BRPL_EOD!AN46</f>
        <v>250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70</v>
      </c>
      <c r="N46">
        <f t="shared" si="0"/>
        <v>320</v>
      </c>
      <c r="O46" s="112">
        <f t="shared" si="1"/>
        <v>0</v>
      </c>
      <c r="P46">
        <v>250</v>
      </c>
      <c r="Q46">
        <v>0</v>
      </c>
      <c r="R46">
        <v>0</v>
      </c>
      <c r="S46">
        <v>0</v>
      </c>
      <c r="T46">
        <v>70</v>
      </c>
      <c r="U46" s="114">
        <f t="shared" si="2"/>
        <v>320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320</v>
      </c>
      <c r="E47">
        <f>BAWANA!AQ47</f>
        <v>0</v>
      </c>
      <c r="F47">
        <f t="shared" si="4"/>
        <v>808</v>
      </c>
      <c r="G47">
        <f t="shared" si="5"/>
        <v>320</v>
      </c>
      <c r="H47" s="112"/>
      <c r="I47">
        <f>BRPL_EOD!AM47+BRPL_EOD!AN47</f>
        <v>250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70</v>
      </c>
      <c r="N47">
        <f t="shared" si="0"/>
        <v>320</v>
      </c>
      <c r="O47" s="112">
        <f t="shared" si="1"/>
        <v>0</v>
      </c>
      <c r="P47">
        <v>250</v>
      </c>
      <c r="Q47">
        <v>0</v>
      </c>
      <c r="R47">
        <v>0</v>
      </c>
      <c r="S47">
        <v>0</v>
      </c>
      <c r="T47">
        <v>70</v>
      </c>
      <c r="U47" s="114">
        <f t="shared" si="2"/>
        <v>320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320</v>
      </c>
      <c r="E48">
        <f>BAWANA!AQ48</f>
        <v>0</v>
      </c>
      <c r="F48">
        <f t="shared" si="4"/>
        <v>808</v>
      </c>
      <c r="G48">
        <f t="shared" si="5"/>
        <v>320</v>
      </c>
      <c r="H48" s="112"/>
      <c r="I48">
        <f>BRPL_EOD!AM48+BRPL_EOD!AN48</f>
        <v>250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70</v>
      </c>
      <c r="N48">
        <f t="shared" si="0"/>
        <v>320</v>
      </c>
      <c r="O48" s="112">
        <f t="shared" si="1"/>
        <v>0</v>
      </c>
      <c r="P48">
        <v>250</v>
      </c>
      <c r="Q48">
        <v>0</v>
      </c>
      <c r="R48">
        <v>0</v>
      </c>
      <c r="S48">
        <v>0</v>
      </c>
      <c r="T48">
        <v>70</v>
      </c>
      <c r="U48" s="114">
        <f t="shared" si="2"/>
        <v>320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700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700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700</v>
      </c>
      <c r="C51">
        <f>BAWANA!G51</f>
        <v>30</v>
      </c>
      <c r="D51">
        <f>BAWANA!AP51</f>
        <v>0</v>
      </c>
      <c r="E51">
        <f>BAWANA!AQ51</f>
        <v>25</v>
      </c>
      <c r="F51">
        <f t="shared" si="4"/>
        <v>584</v>
      </c>
      <c r="G51">
        <f t="shared" si="5"/>
        <v>25</v>
      </c>
      <c r="H51" s="112"/>
      <c r="I51">
        <f>BRPL_EOD!AM51+BRPL_EOD!AN51</f>
        <v>19.53125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5.46875</v>
      </c>
      <c r="N51">
        <f t="shared" si="0"/>
        <v>25</v>
      </c>
      <c r="O51" s="112">
        <f t="shared" si="1"/>
        <v>0</v>
      </c>
      <c r="P51">
        <v>19.53125</v>
      </c>
      <c r="Q51">
        <v>0</v>
      </c>
      <c r="R51">
        <v>0</v>
      </c>
      <c r="S51">
        <v>0</v>
      </c>
      <c r="T51">
        <v>5.46875</v>
      </c>
      <c r="U51" s="114">
        <f t="shared" si="2"/>
        <v>25</v>
      </c>
      <c r="V51" s="112">
        <f t="shared" si="3"/>
        <v>0</v>
      </c>
      <c r="Y51">
        <f>BAWANA!BA51+BAWANA!BB51</f>
        <v>2.5</v>
      </c>
      <c r="Z51">
        <f>BAWANA!BH51+BAWANA!BI51</f>
        <v>2.5</v>
      </c>
      <c r="AA51">
        <f>BAWANA!AB51+BAWANA!AC51</f>
        <v>2.5</v>
      </c>
      <c r="AB51">
        <f>BAWANA!AI51+BAWANA!AJ51</f>
        <v>2.5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700</v>
      </c>
      <c r="C52">
        <f>BAWANA!G52</f>
        <v>30</v>
      </c>
      <c r="D52">
        <f>BAWANA!AP52</f>
        <v>0</v>
      </c>
      <c r="E52">
        <f>BAWANA!AQ52</f>
        <v>25</v>
      </c>
      <c r="F52">
        <f t="shared" si="4"/>
        <v>584</v>
      </c>
      <c r="G52">
        <f t="shared" si="5"/>
        <v>25</v>
      </c>
      <c r="H52" s="112"/>
      <c r="I52">
        <f>BRPL_EOD!AM52+BRPL_EOD!AN52</f>
        <v>19.53125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5.46875</v>
      </c>
      <c r="N52">
        <f t="shared" si="0"/>
        <v>25</v>
      </c>
      <c r="O52" s="112">
        <f t="shared" si="1"/>
        <v>0</v>
      </c>
      <c r="P52">
        <v>19.53125</v>
      </c>
      <c r="Q52">
        <v>0</v>
      </c>
      <c r="R52">
        <v>0</v>
      </c>
      <c r="S52">
        <v>0</v>
      </c>
      <c r="T52">
        <v>5.46875</v>
      </c>
      <c r="U52" s="114">
        <f t="shared" si="2"/>
        <v>25</v>
      </c>
      <c r="V52" s="112">
        <f t="shared" si="3"/>
        <v>0</v>
      </c>
      <c r="Y52">
        <f>BAWANA!BA52+BAWANA!BB52</f>
        <v>2.5</v>
      </c>
      <c r="Z52">
        <f>BAWANA!BH52+BAWANA!BI52</f>
        <v>2.5</v>
      </c>
      <c r="AA52">
        <f>BAWANA!AB52+BAWANA!AC52</f>
        <v>2.5</v>
      </c>
      <c r="AB52">
        <f>BAWANA!AI52+BAWANA!AJ52</f>
        <v>2.5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700</v>
      </c>
      <c r="C53">
        <f>BAWANA!G53</f>
        <v>60</v>
      </c>
      <c r="D53">
        <f>BAWANA!AP53</f>
        <v>0</v>
      </c>
      <c r="E53">
        <f>BAWANA!AQ53</f>
        <v>50</v>
      </c>
      <c r="F53">
        <f t="shared" si="4"/>
        <v>608</v>
      </c>
      <c r="G53">
        <f t="shared" si="5"/>
        <v>50</v>
      </c>
      <c r="H53" s="112"/>
      <c r="I53">
        <f>BRPL_EOD!AM53+BRPL_EOD!AN53</f>
        <v>39.0625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10.9375</v>
      </c>
      <c r="N53">
        <f t="shared" si="0"/>
        <v>50</v>
      </c>
      <c r="O53" s="112">
        <f t="shared" si="1"/>
        <v>0</v>
      </c>
      <c r="P53">
        <v>39.0625</v>
      </c>
      <c r="Q53">
        <v>0</v>
      </c>
      <c r="R53">
        <v>0</v>
      </c>
      <c r="S53">
        <v>0</v>
      </c>
      <c r="T53">
        <v>10.9375</v>
      </c>
      <c r="U53" s="114">
        <f t="shared" si="2"/>
        <v>50</v>
      </c>
      <c r="V53" s="112">
        <f t="shared" si="3"/>
        <v>0</v>
      </c>
      <c r="Y53">
        <f>BAWANA!BA53+BAWANA!BB53</f>
        <v>5</v>
      </c>
      <c r="Z53">
        <f>BAWANA!BH53+BAWANA!BI53</f>
        <v>5</v>
      </c>
      <c r="AA53">
        <f>BAWANA!AB53+BAWANA!AC53</f>
        <v>5</v>
      </c>
      <c r="AB53">
        <f>BAWANA!AI53+BAWANA!AJ53</f>
        <v>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290</v>
      </c>
      <c r="E54">
        <f>BAWANA!AQ54</f>
        <v>0</v>
      </c>
      <c r="F54">
        <f t="shared" si="4"/>
        <v>792</v>
      </c>
      <c r="G54">
        <f t="shared" si="5"/>
        <v>290</v>
      </c>
      <c r="H54" s="112"/>
      <c r="I54">
        <f>BRPL_EOD!AM54+BRPL_EOD!AN54</f>
        <v>250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40</v>
      </c>
      <c r="N54">
        <f t="shared" si="0"/>
        <v>290</v>
      </c>
      <c r="O54" s="112">
        <f t="shared" si="1"/>
        <v>0</v>
      </c>
      <c r="P54">
        <v>250</v>
      </c>
      <c r="Q54">
        <v>0</v>
      </c>
      <c r="R54">
        <v>0</v>
      </c>
      <c r="S54">
        <v>0</v>
      </c>
      <c r="T54">
        <v>40</v>
      </c>
      <c r="U54" s="114">
        <f t="shared" si="2"/>
        <v>290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290</v>
      </c>
      <c r="E55">
        <f>BAWANA!AQ55</f>
        <v>0</v>
      </c>
      <c r="F55">
        <f t="shared" si="4"/>
        <v>792</v>
      </c>
      <c r="G55">
        <f t="shared" si="5"/>
        <v>290</v>
      </c>
      <c r="H55" s="112"/>
      <c r="I55">
        <f>BRPL_EOD!AM55+BRPL_EOD!AN55</f>
        <v>250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40</v>
      </c>
      <c r="N55">
        <f t="shared" si="0"/>
        <v>290</v>
      </c>
      <c r="O55" s="112">
        <f t="shared" si="1"/>
        <v>0</v>
      </c>
      <c r="P55">
        <v>250</v>
      </c>
      <c r="Q55">
        <v>0</v>
      </c>
      <c r="R55">
        <v>0</v>
      </c>
      <c r="S55">
        <v>0</v>
      </c>
      <c r="T55">
        <v>40</v>
      </c>
      <c r="U55" s="114">
        <f t="shared" si="2"/>
        <v>290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249</v>
      </c>
      <c r="E56">
        <f>BAWANA!AQ56</f>
        <v>0</v>
      </c>
      <c r="F56">
        <f t="shared" si="4"/>
        <v>792</v>
      </c>
      <c r="G56">
        <f t="shared" si="5"/>
        <v>249</v>
      </c>
      <c r="H56" s="112"/>
      <c r="I56">
        <f>BRPL_EOD!AM56+BRPL_EOD!AN56</f>
        <v>209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40</v>
      </c>
      <c r="N56">
        <f t="shared" si="0"/>
        <v>249</v>
      </c>
      <c r="O56" s="112">
        <f t="shared" si="1"/>
        <v>0</v>
      </c>
      <c r="P56">
        <v>209</v>
      </c>
      <c r="Q56">
        <v>0</v>
      </c>
      <c r="R56">
        <v>0</v>
      </c>
      <c r="S56">
        <v>0</v>
      </c>
      <c r="T56">
        <v>40</v>
      </c>
      <c r="U56" s="114">
        <f t="shared" si="2"/>
        <v>249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208</v>
      </c>
      <c r="E57">
        <f>BAWANA!AQ57</f>
        <v>0</v>
      </c>
      <c r="F57">
        <f t="shared" si="4"/>
        <v>792</v>
      </c>
      <c r="G57">
        <f t="shared" si="5"/>
        <v>208</v>
      </c>
      <c r="H57" s="112"/>
      <c r="I57">
        <f>BRPL_EOD!AM57+BRPL_EOD!AN57</f>
        <v>168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40</v>
      </c>
      <c r="N57">
        <f t="shared" si="0"/>
        <v>208</v>
      </c>
      <c r="O57" s="112">
        <f t="shared" si="1"/>
        <v>0</v>
      </c>
      <c r="P57">
        <v>168</v>
      </c>
      <c r="Q57">
        <v>0</v>
      </c>
      <c r="R57">
        <v>0</v>
      </c>
      <c r="S57">
        <v>0</v>
      </c>
      <c r="T57">
        <v>40</v>
      </c>
      <c r="U57" s="114">
        <f t="shared" si="2"/>
        <v>208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180</v>
      </c>
      <c r="E58">
        <f>BAWANA!AQ58</f>
        <v>0</v>
      </c>
      <c r="F58">
        <f t="shared" si="4"/>
        <v>792</v>
      </c>
      <c r="G58">
        <f t="shared" si="5"/>
        <v>180</v>
      </c>
      <c r="H58" s="112"/>
      <c r="I58">
        <f>BRPL_EOD!AM58+BRPL_EOD!AN58</f>
        <v>140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40</v>
      </c>
      <c r="N58">
        <f t="shared" si="0"/>
        <v>180</v>
      </c>
      <c r="O58" s="112">
        <f t="shared" si="1"/>
        <v>0</v>
      </c>
      <c r="P58">
        <v>140</v>
      </c>
      <c r="Q58">
        <v>0</v>
      </c>
      <c r="R58">
        <v>0</v>
      </c>
      <c r="S58">
        <v>0</v>
      </c>
      <c r="T58">
        <v>40</v>
      </c>
      <c r="U58" s="114">
        <f t="shared" si="2"/>
        <v>180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110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40</v>
      </c>
      <c r="N59">
        <f t="shared" si="0"/>
        <v>150</v>
      </c>
      <c r="O59" s="112">
        <f t="shared" si="1"/>
        <v>0</v>
      </c>
      <c r="P59">
        <v>110</v>
      </c>
      <c r="Q59">
        <v>0</v>
      </c>
      <c r="R59">
        <v>0</v>
      </c>
      <c r="S59">
        <v>0</v>
      </c>
      <c r="T59">
        <v>40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110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40</v>
      </c>
      <c r="N60">
        <f t="shared" si="0"/>
        <v>150</v>
      </c>
      <c r="O60" s="112">
        <f t="shared" si="1"/>
        <v>0</v>
      </c>
      <c r="P60">
        <v>110</v>
      </c>
      <c r="Q60">
        <v>0</v>
      </c>
      <c r="R60">
        <v>0</v>
      </c>
      <c r="S60">
        <v>0</v>
      </c>
      <c r="T60">
        <v>40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156</v>
      </c>
      <c r="E61">
        <f>BAWANA!AQ61</f>
        <v>0</v>
      </c>
      <c r="F61">
        <f t="shared" si="4"/>
        <v>792</v>
      </c>
      <c r="G61">
        <f t="shared" si="5"/>
        <v>156</v>
      </c>
      <c r="H61" s="112"/>
      <c r="I61">
        <f>BRPL_EOD!AM61+BRPL_EOD!AN61</f>
        <v>116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40</v>
      </c>
      <c r="N61">
        <f t="shared" si="0"/>
        <v>156</v>
      </c>
      <c r="O61" s="112">
        <f t="shared" si="1"/>
        <v>0</v>
      </c>
      <c r="P61">
        <v>116</v>
      </c>
      <c r="Q61">
        <v>0</v>
      </c>
      <c r="R61">
        <v>0</v>
      </c>
      <c r="S61">
        <v>0</v>
      </c>
      <c r="T61">
        <v>40</v>
      </c>
      <c r="U61" s="114">
        <f t="shared" si="2"/>
        <v>156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158</v>
      </c>
      <c r="E62">
        <f>BAWANA!AQ62</f>
        <v>0</v>
      </c>
      <c r="F62">
        <f t="shared" si="4"/>
        <v>792</v>
      </c>
      <c r="G62">
        <f t="shared" si="5"/>
        <v>158</v>
      </c>
      <c r="H62" s="112"/>
      <c r="I62">
        <f>BRPL_EOD!AM62+BRPL_EOD!AN62</f>
        <v>118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40</v>
      </c>
      <c r="N62">
        <f t="shared" si="0"/>
        <v>158</v>
      </c>
      <c r="O62" s="112">
        <f t="shared" si="1"/>
        <v>0</v>
      </c>
      <c r="P62">
        <v>118</v>
      </c>
      <c r="Q62">
        <v>0</v>
      </c>
      <c r="R62">
        <v>0</v>
      </c>
      <c r="S62">
        <v>0</v>
      </c>
      <c r="T62">
        <v>40</v>
      </c>
      <c r="U62" s="114">
        <f t="shared" si="2"/>
        <v>158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25</v>
      </c>
      <c r="F73">
        <f t="shared" si="11"/>
        <v>608</v>
      </c>
      <c r="G73">
        <f t="shared" si="12"/>
        <v>25</v>
      </c>
      <c r="H73" s="112"/>
      <c r="I73" s="24">
        <f>BRPL_EOD!AM73+BRPL_EOD!AN73</f>
        <v>19.53125</v>
      </c>
      <c r="J73" s="24">
        <f>BYPL_EOD!AM73+BYPL_EOD!AN73</f>
        <v>0</v>
      </c>
      <c r="K73" s="24">
        <f>MES_EOD!AM73+MES_EOD!AN73</f>
        <v>0</v>
      </c>
      <c r="L73" s="24">
        <f>NDMC_EOD!AM73+NDMC_EOD!AN73</f>
        <v>0</v>
      </c>
      <c r="M73" s="24">
        <f>TPDDL_EOD!AM73+TPDDL_EOD!AN73</f>
        <v>5.46875</v>
      </c>
      <c r="N73">
        <f t="shared" si="7"/>
        <v>25</v>
      </c>
      <c r="O73" s="112">
        <f t="shared" si="8"/>
        <v>0</v>
      </c>
      <c r="P73">
        <v>19.53125</v>
      </c>
      <c r="Q73">
        <v>0</v>
      </c>
      <c r="R73">
        <v>0</v>
      </c>
      <c r="S73">
        <v>0</v>
      </c>
      <c r="T73">
        <v>5.46875</v>
      </c>
      <c r="U73" s="114">
        <f t="shared" si="9"/>
        <v>25</v>
      </c>
      <c r="V73" s="112">
        <f t="shared" si="10"/>
        <v>0</v>
      </c>
      <c r="Y73">
        <f>BAWANA!BA73+BAWANA!BB73</f>
        <v>2.5</v>
      </c>
      <c r="Z73">
        <f>BAWANA!BH73+BAWANA!BI73</f>
        <v>2.5</v>
      </c>
      <c r="AA73">
        <f>BAWANA!AB73+BAWANA!AC73</f>
        <v>2.5</v>
      </c>
      <c r="AB73">
        <f>BAWANA!AI73+BAWANA!AJ73</f>
        <v>2.5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25</v>
      </c>
      <c r="F74">
        <f t="shared" si="11"/>
        <v>608</v>
      </c>
      <c r="G74">
        <f t="shared" si="12"/>
        <v>25</v>
      </c>
      <c r="H74" s="112"/>
      <c r="I74" s="24">
        <f>BRPL_EOD!AM74+BRPL_EOD!AN74</f>
        <v>19.53125</v>
      </c>
      <c r="J74" s="24">
        <f>BYPL_EOD!AM74+BYPL_EOD!AN74</f>
        <v>0</v>
      </c>
      <c r="K74" s="24">
        <f>MES_EOD!AM74+MES_EOD!AN74</f>
        <v>0</v>
      </c>
      <c r="L74" s="24">
        <f>NDMC_EOD!AM74+NDMC_EOD!AN74</f>
        <v>0</v>
      </c>
      <c r="M74" s="24">
        <f>TPDDL_EOD!AM74+TPDDL_EOD!AN74</f>
        <v>5.46875</v>
      </c>
      <c r="N74">
        <f t="shared" si="7"/>
        <v>25</v>
      </c>
      <c r="O74" s="112">
        <f t="shared" si="8"/>
        <v>0</v>
      </c>
      <c r="P74">
        <v>19.53125</v>
      </c>
      <c r="Q74">
        <v>0</v>
      </c>
      <c r="R74">
        <v>0</v>
      </c>
      <c r="S74">
        <v>0</v>
      </c>
      <c r="T74">
        <v>5.46875</v>
      </c>
      <c r="U74" s="114">
        <f t="shared" si="9"/>
        <v>25</v>
      </c>
      <c r="V74" s="112">
        <f t="shared" si="10"/>
        <v>0</v>
      </c>
      <c r="Y74">
        <f>BAWANA!BA74+BAWANA!BB74</f>
        <v>2.5</v>
      </c>
      <c r="Z74">
        <f>BAWANA!BH74+BAWANA!BI74</f>
        <v>2.5</v>
      </c>
      <c r="AA74">
        <f>BAWANA!AB74+BAWANA!AC74</f>
        <v>2.5</v>
      </c>
      <c r="AB74">
        <f>BAWANA!AI74+BAWANA!AJ74</f>
        <v>2.5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25</v>
      </c>
      <c r="F75">
        <f t="shared" si="11"/>
        <v>608</v>
      </c>
      <c r="G75">
        <f t="shared" si="12"/>
        <v>25</v>
      </c>
      <c r="H75" s="112"/>
      <c r="I75" s="24">
        <f>BRPL_EOD!AM75+BRPL_EOD!AN75</f>
        <v>19.53125</v>
      </c>
      <c r="J75" s="24">
        <f>BYPL_EOD!AM75+BYPL_EOD!AN75</f>
        <v>0</v>
      </c>
      <c r="K75" s="24">
        <f>MES_EOD!AM75+MES_EOD!AN75</f>
        <v>0</v>
      </c>
      <c r="L75" s="24">
        <f>NDMC_EOD!AM75+NDMC_EOD!AN75</f>
        <v>0</v>
      </c>
      <c r="M75" s="24">
        <f>TPDDL_EOD!AM75+TPDDL_EOD!AN75</f>
        <v>5.46875</v>
      </c>
      <c r="N75">
        <f t="shared" si="7"/>
        <v>25</v>
      </c>
      <c r="O75" s="112">
        <f t="shared" si="8"/>
        <v>0</v>
      </c>
      <c r="P75">
        <v>19.53125</v>
      </c>
      <c r="Q75">
        <v>0</v>
      </c>
      <c r="R75">
        <v>0</v>
      </c>
      <c r="S75">
        <v>0</v>
      </c>
      <c r="T75">
        <v>5.46875</v>
      </c>
      <c r="U75" s="114">
        <f t="shared" si="9"/>
        <v>25</v>
      </c>
      <c r="V75" s="112">
        <f t="shared" si="10"/>
        <v>0</v>
      </c>
      <c r="Y75">
        <f>BAWANA!BA75+BAWANA!BB75</f>
        <v>2.5</v>
      </c>
      <c r="Z75">
        <f>BAWANA!BH75+BAWANA!BI75</f>
        <v>2.5</v>
      </c>
      <c r="AA75">
        <f>BAWANA!AB75+BAWANA!AC75</f>
        <v>2.5</v>
      </c>
      <c r="AB75">
        <f>BAWANA!AI75+BAWANA!AJ75</f>
        <v>2.5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25</v>
      </c>
      <c r="F76">
        <f t="shared" si="11"/>
        <v>608</v>
      </c>
      <c r="G76">
        <f t="shared" si="12"/>
        <v>25</v>
      </c>
      <c r="H76" s="112"/>
      <c r="I76" s="24">
        <f>BRPL_EOD!AM76+BRPL_EOD!AN76</f>
        <v>19.53125</v>
      </c>
      <c r="J76" s="24">
        <f>BYPL_EOD!AM76+BYPL_EOD!AN76</f>
        <v>0</v>
      </c>
      <c r="K76" s="24">
        <f>MES_EOD!AM76+MES_EOD!AN76</f>
        <v>0</v>
      </c>
      <c r="L76" s="24">
        <f>NDMC_EOD!AM76+NDMC_EOD!AN76</f>
        <v>0</v>
      </c>
      <c r="M76" s="24">
        <f>TPDDL_EOD!AM76+TPDDL_EOD!AN76</f>
        <v>5.46875</v>
      </c>
      <c r="N76">
        <f t="shared" si="7"/>
        <v>25</v>
      </c>
      <c r="O76" s="112">
        <f t="shared" si="8"/>
        <v>0</v>
      </c>
      <c r="P76">
        <v>19.53125</v>
      </c>
      <c r="Q76">
        <v>0</v>
      </c>
      <c r="R76">
        <v>0</v>
      </c>
      <c r="S76">
        <v>0</v>
      </c>
      <c r="T76">
        <v>5.46875</v>
      </c>
      <c r="U76" s="114">
        <f t="shared" si="9"/>
        <v>25</v>
      </c>
      <c r="V76" s="112">
        <f t="shared" si="10"/>
        <v>0</v>
      </c>
      <c r="Y76">
        <f>BAWANA!BA76+BAWANA!BB76</f>
        <v>2.5</v>
      </c>
      <c r="Z76">
        <f>BAWANA!BH76+BAWANA!BI76</f>
        <v>2.5</v>
      </c>
      <c r="AA76">
        <f>BAWANA!AB76+BAWANA!AC76</f>
        <v>2.5</v>
      </c>
      <c r="AB76">
        <f>BAWANA!AI76+BAWANA!AJ76</f>
        <v>2.5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25</v>
      </c>
      <c r="F77">
        <f t="shared" si="11"/>
        <v>608</v>
      </c>
      <c r="G77">
        <f t="shared" si="12"/>
        <v>25</v>
      </c>
      <c r="H77" s="112"/>
      <c r="I77" s="24">
        <f>BRPL_EOD!AM77+BRPL_EOD!AN77</f>
        <v>19.53125</v>
      </c>
      <c r="J77" s="24">
        <f>BYPL_EOD!AM77+BYPL_EOD!AN77</f>
        <v>0</v>
      </c>
      <c r="K77" s="24">
        <f>MES_EOD!AM77+MES_EOD!AN77</f>
        <v>0</v>
      </c>
      <c r="L77" s="24">
        <f>NDMC_EOD!AM77+NDMC_EOD!AN77</f>
        <v>0</v>
      </c>
      <c r="M77" s="24">
        <f>TPDDL_EOD!AM77+TPDDL_EOD!AN77</f>
        <v>5.46875</v>
      </c>
      <c r="N77">
        <f t="shared" si="7"/>
        <v>25</v>
      </c>
      <c r="O77" s="112">
        <f t="shared" si="8"/>
        <v>0</v>
      </c>
      <c r="P77">
        <v>19.53125</v>
      </c>
      <c r="Q77">
        <v>0</v>
      </c>
      <c r="R77">
        <v>0</v>
      </c>
      <c r="S77">
        <v>0</v>
      </c>
      <c r="T77">
        <v>5.46875</v>
      </c>
      <c r="U77" s="114">
        <f t="shared" si="9"/>
        <v>25</v>
      </c>
      <c r="V77" s="112">
        <f t="shared" si="10"/>
        <v>0</v>
      </c>
      <c r="Y77">
        <f>BAWANA!BA77+BAWANA!BB77</f>
        <v>2.5</v>
      </c>
      <c r="Z77">
        <f>BAWANA!BH77+BAWANA!BI77</f>
        <v>2.5</v>
      </c>
      <c r="AA77">
        <f>BAWANA!AB77+BAWANA!AC77</f>
        <v>2.5</v>
      </c>
      <c r="AB77">
        <f>BAWANA!AI77+BAWANA!AJ77</f>
        <v>2.5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50</v>
      </c>
      <c r="F78">
        <f t="shared" si="11"/>
        <v>608</v>
      </c>
      <c r="G78">
        <f t="shared" si="12"/>
        <v>50</v>
      </c>
      <c r="H78" s="112"/>
      <c r="I78" s="24">
        <f>BRPL_EOD!AM78+BRPL_EOD!AN78</f>
        <v>39.0625</v>
      </c>
      <c r="J78" s="24">
        <f>BYPL_EOD!AM78+BYPL_EOD!AN78</f>
        <v>0</v>
      </c>
      <c r="K78" s="24">
        <f>MES_EOD!AM78+MES_EOD!AN78</f>
        <v>0</v>
      </c>
      <c r="L78" s="24">
        <f>NDMC_EOD!AM78+NDMC_EOD!AN78</f>
        <v>0</v>
      </c>
      <c r="M78" s="24">
        <f>TPDDL_EOD!AM78+TPDDL_EOD!AN78</f>
        <v>10.9375</v>
      </c>
      <c r="N78">
        <f t="shared" si="7"/>
        <v>50</v>
      </c>
      <c r="O78" s="112">
        <f t="shared" si="8"/>
        <v>0</v>
      </c>
      <c r="P78">
        <v>39.0625</v>
      </c>
      <c r="Q78">
        <v>0</v>
      </c>
      <c r="R78">
        <v>0</v>
      </c>
      <c r="S78">
        <v>0</v>
      </c>
      <c r="T78">
        <v>10.9375</v>
      </c>
      <c r="U78" s="114">
        <f t="shared" si="9"/>
        <v>50</v>
      </c>
      <c r="V78" s="112">
        <f t="shared" si="10"/>
        <v>0</v>
      </c>
      <c r="Y78">
        <f>BAWANA!BA78+BAWANA!BB78</f>
        <v>5</v>
      </c>
      <c r="Z78">
        <f>BAWANA!BH78+BAWANA!BI78</f>
        <v>5</v>
      </c>
      <c r="AA78">
        <f>BAWANA!AB78+BAWANA!AC78</f>
        <v>5</v>
      </c>
      <c r="AB78">
        <f>BAWANA!AI78+BAWANA!AJ78</f>
        <v>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70</v>
      </c>
      <c r="E79">
        <f>BAWANA!AQ79</f>
        <v>0</v>
      </c>
      <c r="F79">
        <f t="shared" si="11"/>
        <v>608</v>
      </c>
      <c r="G79">
        <f t="shared" si="12"/>
        <v>70</v>
      </c>
      <c r="H79" s="112"/>
      <c r="I79" s="24">
        <f>BRPL_EOD!AM79+BRPL_EOD!AN79</f>
        <v>54.6875</v>
      </c>
      <c r="J79" s="24">
        <f>BYPL_EOD!AM79+BYPL_EOD!AN79</f>
        <v>0</v>
      </c>
      <c r="K79" s="24">
        <f>MES_EOD!AM79+MES_EOD!AN79</f>
        <v>0</v>
      </c>
      <c r="L79" s="24">
        <f>NDMC_EOD!AM79+NDMC_EOD!AN79</f>
        <v>0</v>
      </c>
      <c r="M79" s="24">
        <f>TPDDL_EOD!AM79+TPDDL_EOD!AN79</f>
        <v>15.3125</v>
      </c>
      <c r="N79">
        <f t="shared" si="7"/>
        <v>70</v>
      </c>
      <c r="O79" s="112">
        <f t="shared" si="8"/>
        <v>0</v>
      </c>
      <c r="P79">
        <v>54.6875</v>
      </c>
      <c r="Q79">
        <v>0</v>
      </c>
      <c r="R79">
        <v>0</v>
      </c>
      <c r="S79">
        <v>0</v>
      </c>
      <c r="T79">
        <v>15.3125</v>
      </c>
      <c r="U79" s="114">
        <f t="shared" si="9"/>
        <v>70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130</v>
      </c>
      <c r="E80">
        <f>BAWANA!AQ80</f>
        <v>0</v>
      </c>
      <c r="F80">
        <f t="shared" si="11"/>
        <v>608</v>
      </c>
      <c r="G80">
        <f t="shared" si="12"/>
        <v>130</v>
      </c>
      <c r="H80" s="112"/>
      <c r="I80" s="24">
        <f>BRPL_EOD!AM80+BRPL_EOD!AN80</f>
        <v>101.5625</v>
      </c>
      <c r="J80" s="24">
        <f>BYPL_EOD!AM80+BYPL_EOD!AN80</f>
        <v>0</v>
      </c>
      <c r="K80" s="24">
        <f>MES_EOD!AM80+MES_EOD!AN80</f>
        <v>0</v>
      </c>
      <c r="L80" s="24">
        <f>NDMC_EOD!AM80+NDMC_EOD!AN80</f>
        <v>0</v>
      </c>
      <c r="M80" s="24">
        <f>TPDDL_EOD!AM80+TPDDL_EOD!AN80</f>
        <v>28.4375</v>
      </c>
      <c r="N80">
        <f t="shared" si="7"/>
        <v>130</v>
      </c>
      <c r="O80" s="112">
        <f t="shared" si="8"/>
        <v>0</v>
      </c>
      <c r="P80">
        <v>101.5625</v>
      </c>
      <c r="Q80">
        <v>0</v>
      </c>
      <c r="R80">
        <v>0</v>
      </c>
      <c r="S80">
        <v>0</v>
      </c>
      <c r="T80">
        <v>28.4375</v>
      </c>
      <c r="U80" s="114">
        <f t="shared" si="9"/>
        <v>130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194.512</v>
      </c>
      <c r="E81">
        <f>BAWANA!AQ81</f>
        <v>0</v>
      </c>
      <c r="F81">
        <f t="shared" si="11"/>
        <v>608</v>
      </c>
      <c r="G81">
        <f t="shared" si="12"/>
        <v>194.512</v>
      </c>
      <c r="H81" s="112"/>
      <c r="I81" s="24">
        <f>BRPL_EOD!AM81+BRPL_EOD!AN81</f>
        <v>124.51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 s="24">
        <f t="shared" si="7"/>
        <v>194.51</v>
      </c>
      <c r="O81" s="112">
        <f t="shared" si="8"/>
        <v>2.0000000000095497E-3</v>
      </c>
      <c r="P81">
        <v>124.51128024266106</v>
      </c>
      <c r="Q81">
        <v>0</v>
      </c>
      <c r="R81">
        <v>0</v>
      </c>
      <c r="S81">
        <v>0</v>
      </c>
      <c r="T81">
        <v>70.000719757338956</v>
      </c>
      <c r="U81" s="114">
        <f t="shared" si="9"/>
        <v>194.512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194.512</v>
      </c>
      <c r="E82">
        <f>BAWANA!AQ82</f>
        <v>0</v>
      </c>
      <c r="F82">
        <f t="shared" si="11"/>
        <v>608</v>
      </c>
      <c r="G82">
        <f t="shared" si="12"/>
        <v>194.512</v>
      </c>
      <c r="H82" s="112"/>
      <c r="I82" s="24">
        <f>BRPL_EOD!AM82+BRPL_EOD!AN82</f>
        <v>124.51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 s="24">
        <f t="shared" si="7"/>
        <v>194.51</v>
      </c>
      <c r="O82" s="112">
        <f t="shared" si="8"/>
        <v>2.0000000000095497E-3</v>
      </c>
      <c r="P82">
        <v>124.51128024266106</v>
      </c>
      <c r="Q82">
        <v>0</v>
      </c>
      <c r="R82">
        <v>0</v>
      </c>
      <c r="S82">
        <v>0</v>
      </c>
      <c r="T82">
        <v>70.000719757338956</v>
      </c>
      <c r="U82" s="114">
        <f t="shared" si="9"/>
        <v>194.512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194.512</v>
      </c>
      <c r="E83">
        <f>BAWANA!AQ83</f>
        <v>0</v>
      </c>
      <c r="F83">
        <f t="shared" si="11"/>
        <v>608</v>
      </c>
      <c r="G83">
        <f t="shared" si="12"/>
        <v>194.512</v>
      </c>
      <c r="H83" s="112"/>
      <c r="I83" s="24">
        <f>BRPL_EOD!AM83+BRPL_EOD!AN83</f>
        <v>124.51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 s="24">
        <f t="shared" si="7"/>
        <v>194.51</v>
      </c>
      <c r="O83" s="112">
        <f t="shared" si="8"/>
        <v>2.0000000000095497E-3</v>
      </c>
      <c r="P83">
        <v>124.51128024266106</v>
      </c>
      <c r="Q83">
        <v>0</v>
      </c>
      <c r="R83">
        <v>0</v>
      </c>
      <c r="S83">
        <v>0</v>
      </c>
      <c r="T83">
        <v>70.000719757338956</v>
      </c>
      <c r="U83" s="114">
        <f t="shared" si="9"/>
        <v>194.512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194.512</v>
      </c>
      <c r="E84">
        <f>BAWANA!AQ84</f>
        <v>0</v>
      </c>
      <c r="F84">
        <f t="shared" si="11"/>
        <v>608</v>
      </c>
      <c r="G84">
        <f t="shared" si="12"/>
        <v>194.512</v>
      </c>
      <c r="H84" s="112"/>
      <c r="I84" s="24">
        <f>BRPL_EOD!AM84+BRPL_EOD!AN84</f>
        <v>124.51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 s="24">
        <f t="shared" si="7"/>
        <v>194.51</v>
      </c>
      <c r="O84" s="112">
        <f t="shared" si="8"/>
        <v>2.0000000000095497E-3</v>
      </c>
      <c r="P84">
        <v>124.51128024266106</v>
      </c>
      <c r="Q84">
        <v>0</v>
      </c>
      <c r="R84">
        <v>0</v>
      </c>
      <c r="S84">
        <v>0</v>
      </c>
      <c r="T84">
        <v>70.000719757338956</v>
      </c>
      <c r="U84" s="114">
        <f t="shared" si="9"/>
        <v>194.512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194.512</v>
      </c>
      <c r="E85">
        <f>BAWANA!AQ85</f>
        <v>0</v>
      </c>
      <c r="F85">
        <f t="shared" si="11"/>
        <v>608</v>
      </c>
      <c r="G85">
        <f t="shared" si="12"/>
        <v>194.512</v>
      </c>
      <c r="H85" s="112"/>
      <c r="I85" s="24">
        <f>BRPL_EOD!AM85+BRPL_EOD!AN85</f>
        <v>124.51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 s="24">
        <f t="shared" si="7"/>
        <v>194.51</v>
      </c>
      <c r="O85" s="112">
        <f t="shared" si="8"/>
        <v>2.0000000000095497E-3</v>
      </c>
      <c r="P85">
        <v>124.51128024266106</v>
      </c>
      <c r="Q85">
        <v>0</v>
      </c>
      <c r="R85">
        <v>0</v>
      </c>
      <c r="S85">
        <v>0</v>
      </c>
      <c r="T85">
        <v>70.000719757338956</v>
      </c>
      <c r="U85" s="114">
        <f t="shared" si="9"/>
        <v>194.512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194.512</v>
      </c>
      <c r="E86">
        <f>BAWANA!AQ86</f>
        <v>0</v>
      </c>
      <c r="F86">
        <f t="shared" si="11"/>
        <v>608</v>
      </c>
      <c r="G86">
        <f t="shared" si="12"/>
        <v>194.512</v>
      </c>
      <c r="H86" s="112"/>
      <c r="I86" s="24">
        <f>BRPL_EOD!AM86+BRPL_EOD!AN86</f>
        <v>124.51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 s="24">
        <f t="shared" si="7"/>
        <v>194.51</v>
      </c>
      <c r="O86" s="112">
        <f t="shared" si="8"/>
        <v>2.0000000000095497E-3</v>
      </c>
      <c r="P86">
        <v>124.51128024266106</v>
      </c>
      <c r="Q86">
        <v>0</v>
      </c>
      <c r="R86">
        <v>0</v>
      </c>
      <c r="S86">
        <v>0</v>
      </c>
      <c r="T86">
        <v>70.000719757338956</v>
      </c>
      <c r="U86" s="114">
        <f t="shared" si="9"/>
        <v>194.512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180</v>
      </c>
      <c r="E87">
        <f>BAWANA!AQ87</f>
        <v>0</v>
      </c>
      <c r="F87">
        <f t="shared" si="11"/>
        <v>608</v>
      </c>
      <c r="G87">
        <f t="shared" si="12"/>
        <v>180</v>
      </c>
      <c r="H87" s="112"/>
      <c r="I87">
        <f>BRPL_EOD!AM87+BRPL_EOD!AN87</f>
        <v>110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180</v>
      </c>
      <c r="O87" s="112">
        <f t="shared" si="8"/>
        <v>0</v>
      </c>
      <c r="P87">
        <v>110</v>
      </c>
      <c r="Q87">
        <v>0</v>
      </c>
      <c r="R87">
        <v>0</v>
      </c>
      <c r="S87">
        <v>0</v>
      </c>
      <c r="T87">
        <v>70</v>
      </c>
      <c r="U87" s="114">
        <f t="shared" si="9"/>
        <v>180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180</v>
      </c>
      <c r="E88">
        <f>BAWANA!AQ88</f>
        <v>0</v>
      </c>
      <c r="F88">
        <f t="shared" si="11"/>
        <v>608</v>
      </c>
      <c r="G88">
        <f t="shared" si="12"/>
        <v>180</v>
      </c>
      <c r="H88" s="112"/>
      <c r="I88">
        <f>BRPL_EOD!AM88+BRPL_EOD!AN88</f>
        <v>110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180</v>
      </c>
      <c r="O88" s="112">
        <f t="shared" si="8"/>
        <v>0</v>
      </c>
      <c r="P88">
        <v>110</v>
      </c>
      <c r="Q88">
        <v>0</v>
      </c>
      <c r="R88">
        <v>0</v>
      </c>
      <c r="S88">
        <v>0</v>
      </c>
      <c r="T88">
        <v>70</v>
      </c>
      <c r="U88" s="114">
        <f t="shared" si="9"/>
        <v>180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150</v>
      </c>
      <c r="E89">
        <f>BAWANA!AQ89</f>
        <v>0</v>
      </c>
      <c r="F89">
        <f t="shared" si="11"/>
        <v>608</v>
      </c>
      <c r="G89">
        <f t="shared" si="12"/>
        <v>150</v>
      </c>
      <c r="H89" s="112"/>
      <c r="I89">
        <f>BRPL_EOD!AM89+BRPL_EOD!AN89</f>
        <v>110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40</v>
      </c>
      <c r="N89">
        <f t="shared" si="7"/>
        <v>150</v>
      </c>
      <c r="O89" s="112">
        <f t="shared" si="8"/>
        <v>0</v>
      </c>
      <c r="P89">
        <v>110</v>
      </c>
      <c r="Q89">
        <v>0</v>
      </c>
      <c r="R89">
        <v>0</v>
      </c>
      <c r="S89">
        <v>0</v>
      </c>
      <c r="T89">
        <v>40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150</v>
      </c>
      <c r="E90">
        <f>BAWANA!AQ90</f>
        <v>0</v>
      </c>
      <c r="F90">
        <f t="shared" si="11"/>
        <v>608</v>
      </c>
      <c r="G90">
        <f t="shared" si="12"/>
        <v>150</v>
      </c>
      <c r="H90" s="112"/>
      <c r="I90">
        <f>BRPL_EOD!AM90+BRPL_EOD!AN90</f>
        <v>110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40</v>
      </c>
      <c r="N90">
        <f t="shared" si="7"/>
        <v>150</v>
      </c>
      <c r="O90" s="112">
        <f t="shared" si="8"/>
        <v>0</v>
      </c>
      <c r="P90">
        <v>110</v>
      </c>
      <c r="Q90">
        <v>0</v>
      </c>
      <c r="R90">
        <v>0</v>
      </c>
      <c r="S90">
        <v>0</v>
      </c>
      <c r="T90">
        <v>40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150</v>
      </c>
      <c r="E91">
        <f>BAWANA!AQ91</f>
        <v>0</v>
      </c>
      <c r="F91">
        <f t="shared" si="11"/>
        <v>608</v>
      </c>
      <c r="G91">
        <f t="shared" si="12"/>
        <v>150</v>
      </c>
      <c r="H91" s="112"/>
      <c r="I91">
        <f>BRPL_EOD!AM91+BRPL_EOD!AN91</f>
        <v>110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40</v>
      </c>
      <c r="N91">
        <f t="shared" si="7"/>
        <v>150</v>
      </c>
      <c r="O91" s="112">
        <f t="shared" si="8"/>
        <v>0</v>
      </c>
      <c r="P91">
        <v>110</v>
      </c>
      <c r="Q91">
        <v>0</v>
      </c>
      <c r="R91">
        <v>0</v>
      </c>
      <c r="S91">
        <v>0</v>
      </c>
      <c r="T91">
        <v>40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150</v>
      </c>
      <c r="E92">
        <f>BAWANA!AQ92</f>
        <v>0</v>
      </c>
      <c r="F92">
        <f t="shared" si="11"/>
        <v>608</v>
      </c>
      <c r="G92">
        <f t="shared" si="12"/>
        <v>150</v>
      </c>
      <c r="H92" s="112"/>
      <c r="I92">
        <f>BRPL_EOD!AM92+BRPL_EOD!AN92</f>
        <v>110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40</v>
      </c>
      <c r="N92">
        <f t="shared" si="7"/>
        <v>150</v>
      </c>
      <c r="O92" s="112">
        <f t="shared" si="8"/>
        <v>0</v>
      </c>
      <c r="P92">
        <v>110</v>
      </c>
      <c r="Q92">
        <v>0</v>
      </c>
      <c r="R92">
        <v>0</v>
      </c>
      <c r="S92">
        <v>0</v>
      </c>
      <c r="T92">
        <v>40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150</v>
      </c>
      <c r="E93">
        <f>BAWANA!AQ93</f>
        <v>0</v>
      </c>
      <c r="F93">
        <f t="shared" si="11"/>
        <v>608</v>
      </c>
      <c r="G93">
        <f t="shared" si="12"/>
        <v>150</v>
      </c>
      <c r="H93" s="112"/>
      <c r="I93">
        <f>BRPL_EOD!AM93+BRPL_EOD!AN93</f>
        <v>110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40</v>
      </c>
      <c r="N93">
        <f t="shared" si="7"/>
        <v>150</v>
      </c>
      <c r="O93" s="112">
        <f t="shared" si="8"/>
        <v>0</v>
      </c>
      <c r="P93">
        <v>110</v>
      </c>
      <c r="Q93">
        <v>0</v>
      </c>
      <c r="R93">
        <v>0</v>
      </c>
      <c r="S93">
        <v>0</v>
      </c>
      <c r="T93">
        <v>40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150</v>
      </c>
      <c r="E94">
        <f>BAWANA!AQ94</f>
        <v>0</v>
      </c>
      <c r="F94">
        <f t="shared" si="11"/>
        <v>608</v>
      </c>
      <c r="G94">
        <f t="shared" si="12"/>
        <v>150</v>
      </c>
      <c r="H94" s="112"/>
      <c r="I94">
        <f>BRPL_EOD!AM94+BRPL_EOD!AN94</f>
        <v>110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40</v>
      </c>
      <c r="N94">
        <f t="shared" si="7"/>
        <v>150</v>
      </c>
      <c r="O94" s="112">
        <f t="shared" si="8"/>
        <v>0</v>
      </c>
      <c r="P94">
        <v>110</v>
      </c>
      <c r="Q94">
        <v>0</v>
      </c>
      <c r="R94">
        <v>0</v>
      </c>
      <c r="S94">
        <v>0</v>
      </c>
      <c r="T94">
        <v>40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150</v>
      </c>
      <c r="E95">
        <f>BAWANA!AQ95</f>
        <v>0</v>
      </c>
      <c r="F95">
        <f t="shared" si="11"/>
        <v>608</v>
      </c>
      <c r="G95">
        <f t="shared" si="12"/>
        <v>150</v>
      </c>
      <c r="H95" s="112"/>
      <c r="I95">
        <f>BRPL_EOD!AM95+BRPL_EOD!AN95</f>
        <v>110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40</v>
      </c>
      <c r="N95">
        <f t="shared" si="7"/>
        <v>150</v>
      </c>
      <c r="O95" s="112">
        <f t="shared" si="8"/>
        <v>0</v>
      </c>
      <c r="P95">
        <v>110</v>
      </c>
      <c r="Q95">
        <v>0</v>
      </c>
      <c r="R95">
        <v>0</v>
      </c>
      <c r="S95">
        <v>0</v>
      </c>
      <c r="T95">
        <v>40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150</v>
      </c>
      <c r="E96">
        <f>BAWANA!AQ96</f>
        <v>0</v>
      </c>
      <c r="F96">
        <f t="shared" si="11"/>
        <v>608</v>
      </c>
      <c r="G96">
        <f t="shared" si="12"/>
        <v>150</v>
      </c>
      <c r="H96" s="112"/>
      <c r="I96">
        <f>BRPL_EOD!AM96+BRPL_EOD!AN96</f>
        <v>110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40</v>
      </c>
      <c r="N96">
        <f t="shared" si="7"/>
        <v>150</v>
      </c>
      <c r="O96" s="112">
        <f t="shared" si="8"/>
        <v>0</v>
      </c>
      <c r="P96">
        <v>110</v>
      </c>
      <c r="Q96">
        <v>0</v>
      </c>
      <c r="R96">
        <v>0</v>
      </c>
      <c r="S96">
        <v>0</v>
      </c>
      <c r="T96">
        <v>40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150</v>
      </c>
      <c r="E97">
        <f>BAWANA!AQ97</f>
        <v>0</v>
      </c>
      <c r="F97">
        <f t="shared" si="11"/>
        <v>608</v>
      </c>
      <c r="G97">
        <f t="shared" si="12"/>
        <v>150</v>
      </c>
      <c r="H97" s="112"/>
      <c r="I97">
        <f>BRPL_EOD!AM97+BRPL_EOD!AN97</f>
        <v>110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40</v>
      </c>
      <c r="N97">
        <f t="shared" si="7"/>
        <v>150</v>
      </c>
      <c r="O97" s="112">
        <f t="shared" si="8"/>
        <v>0</v>
      </c>
      <c r="P97">
        <v>110</v>
      </c>
      <c r="Q97">
        <v>0</v>
      </c>
      <c r="R97">
        <v>0</v>
      </c>
      <c r="S97">
        <v>0</v>
      </c>
      <c r="T97">
        <v>40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150</v>
      </c>
      <c r="E98">
        <f>BAWANA!AQ98</f>
        <v>0</v>
      </c>
      <c r="F98">
        <f t="shared" si="11"/>
        <v>608</v>
      </c>
      <c r="G98">
        <f t="shared" si="12"/>
        <v>150</v>
      </c>
      <c r="H98" s="112"/>
      <c r="I98">
        <f>BRPL_EOD!AM98+BRPL_EOD!AN98</f>
        <v>110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40</v>
      </c>
      <c r="N98">
        <f t="shared" si="7"/>
        <v>150</v>
      </c>
      <c r="O98" s="112">
        <f t="shared" si="8"/>
        <v>0</v>
      </c>
      <c r="P98">
        <v>110</v>
      </c>
      <c r="Q98">
        <v>0</v>
      </c>
      <c r="R98">
        <v>0</v>
      </c>
      <c r="S98">
        <v>0</v>
      </c>
      <c r="T98">
        <v>40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17.5975</v>
      </c>
      <c r="C99" s="114">
        <f t="shared" ref="C99:U99" si="14">SUM(C3:C98)/4000</f>
        <v>3.99</v>
      </c>
      <c r="D99" s="114">
        <f t="shared" si="14"/>
        <v>3.749518000000001</v>
      </c>
      <c r="E99" s="114">
        <f t="shared" si="14"/>
        <v>6.8750000000000006E-2</v>
      </c>
      <c r="F99" s="114">
        <f t="shared" si="14"/>
        <v>17.27</v>
      </c>
      <c r="G99" s="114">
        <f t="shared" si="14"/>
        <v>3.8182680000000011</v>
      </c>
      <c r="H99" s="114"/>
      <c r="I99" s="114">
        <f t="shared" si="14"/>
        <v>2.8372884375000003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0.98097656249999998</v>
      </c>
      <c r="N99" s="114">
        <f t="shared" si="14"/>
        <v>3.8182650000000002</v>
      </c>
      <c r="O99" s="114">
        <f t="shared" si="14"/>
        <v>3.0000000000143247E-6</v>
      </c>
      <c r="P99" s="114">
        <f t="shared" si="14"/>
        <v>2.8372903578639916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0.98097764213600858</v>
      </c>
      <c r="U99" s="114">
        <f t="shared" si="14"/>
        <v>3.8182680000000011</v>
      </c>
      <c r="V99" s="114">
        <f t="shared" si="10"/>
        <v>0</v>
      </c>
      <c r="Y99" s="114">
        <f t="shared" ref="Y99:AD99" si="15">SUM(Y3:Y98)/4000</f>
        <v>6.875E-3</v>
      </c>
      <c r="Z99" s="114">
        <f t="shared" si="15"/>
        <v>6.875E-3</v>
      </c>
      <c r="AA99" s="114">
        <f t="shared" si="15"/>
        <v>6.875E-3</v>
      </c>
      <c r="AB99" s="114">
        <f t="shared" si="15"/>
        <v>6.875E-3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45.674999999999997</v>
      </c>
      <c r="E3">
        <v>0</v>
      </c>
      <c r="F3">
        <v>18.0276</v>
      </c>
      <c r="G3">
        <v>53.213999999999999</v>
      </c>
      <c r="H3">
        <v>0</v>
      </c>
      <c r="I3">
        <v>23.015999999999998</v>
      </c>
      <c r="J3">
        <v>70.144000000000005</v>
      </c>
      <c r="K3">
        <v>679.49316699999997</v>
      </c>
      <c r="L3">
        <v>435.435</v>
      </c>
      <c r="M3">
        <v>92</v>
      </c>
      <c r="N3">
        <v>56.7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200.25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9.3670000000000009</v>
      </c>
      <c r="AG3">
        <v>21.680399999999999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0.87997999999999998</v>
      </c>
      <c r="AO3">
        <v>0</v>
      </c>
      <c r="AP3">
        <v>0</v>
      </c>
      <c r="AQ3">
        <v>0</v>
      </c>
      <c r="AR3">
        <v>2.2080000000000002</v>
      </c>
      <c r="AS3">
        <v>8.3402399999999997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2360.6249930000008</v>
      </c>
    </row>
    <row r="4" spans="1:121">
      <c r="A4" t="s">
        <v>46</v>
      </c>
      <c r="B4">
        <v>0</v>
      </c>
      <c r="C4">
        <v>0</v>
      </c>
      <c r="D4">
        <v>45.674999999999997</v>
      </c>
      <c r="E4">
        <v>0</v>
      </c>
      <c r="F4">
        <v>18.0276</v>
      </c>
      <c r="G4">
        <v>53.213999999999999</v>
      </c>
      <c r="H4">
        <v>0</v>
      </c>
      <c r="I4">
        <v>23.015999999999998</v>
      </c>
      <c r="J4">
        <v>70.144000000000005</v>
      </c>
      <c r="K4">
        <v>679.49316699999997</v>
      </c>
      <c r="L4">
        <v>435.435</v>
      </c>
      <c r="M4">
        <v>92</v>
      </c>
      <c r="N4">
        <v>56.7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200.25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9.3670000000000009</v>
      </c>
      <c r="AG4">
        <v>21.680399999999999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0.87997999999999998</v>
      </c>
      <c r="AO4">
        <v>0</v>
      </c>
      <c r="AP4">
        <v>0</v>
      </c>
      <c r="AQ4">
        <v>0</v>
      </c>
      <c r="AR4">
        <v>2.2080000000000002</v>
      </c>
      <c r="AS4">
        <v>8.3402399999999997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2360.6249930000008</v>
      </c>
    </row>
    <row r="5" spans="1:121">
      <c r="A5" t="s">
        <v>47</v>
      </c>
      <c r="B5">
        <v>0</v>
      </c>
      <c r="C5">
        <v>0</v>
      </c>
      <c r="D5">
        <v>45.674999999999997</v>
      </c>
      <c r="E5">
        <v>0</v>
      </c>
      <c r="F5">
        <v>18.0276</v>
      </c>
      <c r="G5">
        <v>53.213999999999999</v>
      </c>
      <c r="H5">
        <v>0</v>
      </c>
      <c r="I5">
        <v>23.015999999999998</v>
      </c>
      <c r="J5">
        <v>70.144000000000005</v>
      </c>
      <c r="K5">
        <v>679.49316699999997</v>
      </c>
      <c r="L5">
        <v>435.435</v>
      </c>
      <c r="M5">
        <v>92</v>
      </c>
      <c r="N5">
        <v>56.7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200.25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9.3670000000000009</v>
      </c>
      <c r="AG5">
        <v>21.680399999999999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0.87997999999999998</v>
      </c>
      <c r="AO5">
        <v>0</v>
      </c>
      <c r="AP5">
        <v>0</v>
      </c>
      <c r="AQ5">
        <v>0</v>
      </c>
      <c r="AR5">
        <v>2.2080000000000002</v>
      </c>
      <c r="AS5">
        <v>4.7081999999999997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2356.9929530000009</v>
      </c>
    </row>
    <row r="6" spans="1:121">
      <c r="A6" t="s">
        <v>48</v>
      </c>
      <c r="B6">
        <v>0</v>
      </c>
      <c r="C6">
        <v>0</v>
      </c>
      <c r="D6">
        <v>45.674999999999997</v>
      </c>
      <c r="E6">
        <v>0</v>
      </c>
      <c r="F6">
        <v>18.0276</v>
      </c>
      <c r="G6">
        <v>53.213999999999999</v>
      </c>
      <c r="H6">
        <v>0</v>
      </c>
      <c r="I6">
        <v>23.015999999999998</v>
      </c>
      <c r="J6">
        <v>70.144000000000005</v>
      </c>
      <c r="K6">
        <v>679.49316699999997</v>
      </c>
      <c r="L6">
        <v>435.435</v>
      </c>
      <c r="M6">
        <v>92</v>
      </c>
      <c r="N6">
        <v>56.7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200.25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9.3670000000000009</v>
      </c>
      <c r="AG6">
        <v>21.680399999999999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0.87997999999999998</v>
      </c>
      <c r="AO6">
        <v>0</v>
      </c>
      <c r="AP6">
        <v>0</v>
      </c>
      <c r="AQ6">
        <v>0</v>
      </c>
      <c r="AR6">
        <v>2.2080000000000002</v>
      </c>
      <c r="AS6">
        <v>4.7081999999999997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2356.9929530000009</v>
      </c>
    </row>
    <row r="7" spans="1:121">
      <c r="A7" t="s">
        <v>49</v>
      </c>
      <c r="B7">
        <v>0</v>
      </c>
      <c r="C7">
        <v>0</v>
      </c>
      <c r="D7">
        <v>45.674999999999997</v>
      </c>
      <c r="E7">
        <v>0</v>
      </c>
      <c r="F7">
        <v>18.0276</v>
      </c>
      <c r="G7">
        <v>53.213999999999999</v>
      </c>
      <c r="H7">
        <v>0</v>
      </c>
      <c r="I7">
        <v>23.015999999999998</v>
      </c>
      <c r="J7">
        <v>70.144000000000005</v>
      </c>
      <c r="K7">
        <v>679.49316699999997</v>
      </c>
      <c r="L7">
        <v>435.435</v>
      </c>
      <c r="M7">
        <v>92</v>
      </c>
      <c r="N7">
        <v>56.7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200.25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9.3670000000000009</v>
      </c>
      <c r="AG7">
        <v>21.680399999999999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0.87997999999999998</v>
      </c>
      <c r="AO7">
        <v>0</v>
      </c>
      <c r="AP7">
        <v>0</v>
      </c>
      <c r="AQ7">
        <v>0</v>
      </c>
      <c r="AR7">
        <v>2.2080000000000002</v>
      </c>
      <c r="AS7">
        <v>4.7081999999999997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2356.9929530000009</v>
      </c>
    </row>
    <row r="8" spans="1:121">
      <c r="A8" t="s">
        <v>50</v>
      </c>
      <c r="B8">
        <v>0</v>
      </c>
      <c r="C8">
        <v>0</v>
      </c>
      <c r="D8">
        <v>45.674999999999997</v>
      </c>
      <c r="E8">
        <v>0</v>
      </c>
      <c r="F8">
        <v>18.0276</v>
      </c>
      <c r="G8">
        <v>53.213999999999999</v>
      </c>
      <c r="H8">
        <v>0</v>
      </c>
      <c r="I8">
        <v>23.015999999999998</v>
      </c>
      <c r="J8">
        <v>70.144000000000005</v>
      </c>
      <c r="K8">
        <v>679.49316699999997</v>
      </c>
      <c r="L8">
        <v>435.435</v>
      </c>
      <c r="M8">
        <v>92</v>
      </c>
      <c r="N8">
        <v>56.7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200.25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9.3670000000000009</v>
      </c>
      <c r="AG8">
        <v>21.680399999999999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0.87997999999999998</v>
      </c>
      <c r="AO8">
        <v>0</v>
      </c>
      <c r="AP8">
        <v>0</v>
      </c>
      <c r="AQ8">
        <v>0</v>
      </c>
      <c r="AR8">
        <v>2.2080000000000002</v>
      </c>
      <c r="AS8">
        <v>4.7081999999999997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2356.9929530000009</v>
      </c>
    </row>
    <row r="9" spans="1:121">
      <c r="A9" t="s">
        <v>51</v>
      </c>
      <c r="B9">
        <v>0</v>
      </c>
      <c r="C9">
        <v>0</v>
      </c>
      <c r="D9">
        <v>45.674999999999997</v>
      </c>
      <c r="E9">
        <v>0</v>
      </c>
      <c r="F9">
        <v>18.0276</v>
      </c>
      <c r="G9">
        <v>53.213999999999999</v>
      </c>
      <c r="H9">
        <v>0</v>
      </c>
      <c r="I9">
        <v>23.015999999999998</v>
      </c>
      <c r="J9">
        <v>70.144000000000005</v>
      </c>
      <c r="K9">
        <v>679.49316699999997</v>
      </c>
      <c r="L9">
        <v>435.435</v>
      </c>
      <c r="M9">
        <v>92</v>
      </c>
      <c r="N9">
        <v>56.7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200.25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9.3670000000000009</v>
      </c>
      <c r="AG9">
        <v>21.680399999999999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1.6559999999999999</v>
      </c>
      <c r="AS9">
        <v>4.7081999999999997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2356.4409530000007</v>
      </c>
    </row>
    <row r="10" spans="1:121">
      <c r="A10" t="s">
        <v>52</v>
      </c>
      <c r="B10">
        <v>0</v>
      </c>
      <c r="C10">
        <v>0</v>
      </c>
      <c r="D10">
        <v>45.674999999999997</v>
      </c>
      <c r="E10">
        <v>0</v>
      </c>
      <c r="F10">
        <v>18.0276</v>
      </c>
      <c r="G10">
        <v>53.213999999999999</v>
      </c>
      <c r="H10">
        <v>0</v>
      </c>
      <c r="I10">
        <v>23.015999999999998</v>
      </c>
      <c r="J10">
        <v>70.144000000000005</v>
      </c>
      <c r="K10">
        <v>679.49316699999997</v>
      </c>
      <c r="L10">
        <v>435.435</v>
      </c>
      <c r="M10">
        <v>92</v>
      </c>
      <c r="N10">
        <v>56.7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200.25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9.3670000000000009</v>
      </c>
      <c r="AG10">
        <v>21.680399999999999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1.6559999999999999</v>
      </c>
      <c r="AS10">
        <v>4.7081999999999997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2356.4409530000007</v>
      </c>
    </row>
    <row r="11" spans="1:121">
      <c r="A11" t="s">
        <v>53</v>
      </c>
      <c r="B11">
        <v>0</v>
      </c>
      <c r="C11">
        <v>0</v>
      </c>
      <c r="D11">
        <v>45.674999999999997</v>
      </c>
      <c r="E11">
        <v>0</v>
      </c>
      <c r="F11">
        <v>18.0276</v>
      </c>
      <c r="G11">
        <v>53.213999999999999</v>
      </c>
      <c r="H11">
        <v>0</v>
      </c>
      <c r="I11">
        <v>23.015999999999998</v>
      </c>
      <c r="J11">
        <v>70.144000000000005</v>
      </c>
      <c r="K11">
        <v>679.49316699999997</v>
      </c>
      <c r="L11">
        <v>435.435</v>
      </c>
      <c r="M11">
        <v>92</v>
      </c>
      <c r="N11">
        <v>56.7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230.625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9.3670000000000009</v>
      </c>
      <c r="AG11">
        <v>21.680399999999999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1.6559999999999999</v>
      </c>
      <c r="AS11">
        <v>4.7081999999999997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2386.8159530000007</v>
      </c>
    </row>
    <row r="12" spans="1:121">
      <c r="A12" t="s">
        <v>54</v>
      </c>
      <c r="B12">
        <v>0</v>
      </c>
      <c r="C12">
        <v>0</v>
      </c>
      <c r="D12">
        <v>45.674999999999997</v>
      </c>
      <c r="E12">
        <v>0</v>
      </c>
      <c r="F12">
        <v>18.0276</v>
      </c>
      <c r="G12">
        <v>53.213999999999999</v>
      </c>
      <c r="H12">
        <v>0</v>
      </c>
      <c r="I12">
        <v>23.015999999999998</v>
      </c>
      <c r="J12">
        <v>70.144000000000005</v>
      </c>
      <c r="K12">
        <v>679.49316699999997</v>
      </c>
      <c r="L12">
        <v>435.435</v>
      </c>
      <c r="M12">
        <v>92</v>
      </c>
      <c r="N12">
        <v>56.7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236.25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9.3670000000000009</v>
      </c>
      <c r="AG12">
        <v>21.680399999999999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1.6559999999999999</v>
      </c>
      <c r="AS12">
        <v>4.7081999999999997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2392.4409530000007</v>
      </c>
    </row>
    <row r="13" spans="1:121">
      <c r="A13" t="s">
        <v>55</v>
      </c>
      <c r="B13">
        <v>0</v>
      </c>
      <c r="C13">
        <v>0</v>
      </c>
      <c r="D13">
        <v>45.674999999999997</v>
      </c>
      <c r="E13">
        <v>0</v>
      </c>
      <c r="F13">
        <v>18.0276</v>
      </c>
      <c r="G13">
        <v>53.213999999999999</v>
      </c>
      <c r="H13">
        <v>0</v>
      </c>
      <c r="I13">
        <v>23.015999999999998</v>
      </c>
      <c r="J13">
        <v>70.144000000000005</v>
      </c>
      <c r="K13">
        <v>679.49316699999997</v>
      </c>
      <c r="L13">
        <v>435.435</v>
      </c>
      <c r="M13">
        <v>92</v>
      </c>
      <c r="N13">
        <v>56.7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241.875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9.3670000000000009</v>
      </c>
      <c r="AG13">
        <v>21.680399999999999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1.6559999999999999</v>
      </c>
      <c r="AS13">
        <v>4.7081999999999997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2398.0659530000007</v>
      </c>
    </row>
    <row r="14" spans="1:121">
      <c r="A14" t="s">
        <v>56</v>
      </c>
      <c r="B14">
        <v>0</v>
      </c>
      <c r="C14">
        <v>0</v>
      </c>
      <c r="D14">
        <v>45.674999999999997</v>
      </c>
      <c r="E14">
        <v>0</v>
      </c>
      <c r="F14">
        <v>18.0276</v>
      </c>
      <c r="G14">
        <v>53.213999999999999</v>
      </c>
      <c r="H14">
        <v>0</v>
      </c>
      <c r="I14">
        <v>23.015999999999998</v>
      </c>
      <c r="J14">
        <v>70.144000000000005</v>
      </c>
      <c r="K14">
        <v>679.49316699999997</v>
      </c>
      <c r="L14">
        <v>435.435</v>
      </c>
      <c r="M14">
        <v>92</v>
      </c>
      <c r="N14">
        <v>56.7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247.5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9.3670000000000009</v>
      </c>
      <c r="AG14">
        <v>21.680399999999999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1.6559999999999999</v>
      </c>
      <c r="AS14">
        <v>4.7081999999999997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2403.6909530000007</v>
      </c>
    </row>
    <row r="15" spans="1:121">
      <c r="A15" t="s">
        <v>57</v>
      </c>
      <c r="B15">
        <v>0</v>
      </c>
      <c r="C15">
        <v>0</v>
      </c>
      <c r="D15">
        <v>45.674999999999997</v>
      </c>
      <c r="E15">
        <v>0</v>
      </c>
      <c r="F15">
        <v>18.0276</v>
      </c>
      <c r="G15">
        <v>53.213999999999999</v>
      </c>
      <c r="H15">
        <v>0</v>
      </c>
      <c r="I15">
        <v>23.015999999999998</v>
      </c>
      <c r="J15">
        <v>70.144000000000005</v>
      </c>
      <c r="K15">
        <v>679.49316699999997</v>
      </c>
      <c r="L15">
        <v>435.435</v>
      </c>
      <c r="M15">
        <v>92</v>
      </c>
      <c r="N15">
        <v>56.7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253.125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9.3670000000000009</v>
      </c>
      <c r="AG15">
        <v>21.680399999999999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26.495999999999999</v>
      </c>
      <c r="AS15">
        <v>8.3402399999999997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2437.7879930000008</v>
      </c>
    </row>
    <row r="16" spans="1:121">
      <c r="A16" t="s">
        <v>58</v>
      </c>
      <c r="B16">
        <v>0</v>
      </c>
      <c r="C16">
        <v>0</v>
      </c>
      <c r="D16">
        <v>45.674999999999997</v>
      </c>
      <c r="E16">
        <v>0</v>
      </c>
      <c r="F16">
        <v>18.0276</v>
      </c>
      <c r="G16">
        <v>53.213999999999999</v>
      </c>
      <c r="H16">
        <v>0</v>
      </c>
      <c r="I16">
        <v>23.015999999999998</v>
      </c>
      <c r="J16">
        <v>70.144000000000005</v>
      </c>
      <c r="K16">
        <v>679.49316699999997</v>
      </c>
      <c r="L16">
        <v>435.435</v>
      </c>
      <c r="M16">
        <v>92</v>
      </c>
      <c r="N16">
        <v>56.7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264.375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9.3670000000000009</v>
      </c>
      <c r="AG16">
        <v>21.680399999999999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26.495999999999999</v>
      </c>
      <c r="AS16">
        <v>8.3402399999999997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2449.0379930000008</v>
      </c>
    </row>
    <row r="17" spans="1:117">
      <c r="A17" t="s">
        <v>59</v>
      </c>
      <c r="B17">
        <v>0</v>
      </c>
      <c r="C17">
        <v>0</v>
      </c>
      <c r="D17">
        <v>45.674999999999997</v>
      </c>
      <c r="E17">
        <v>0</v>
      </c>
      <c r="F17">
        <v>18.0276</v>
      </c>
      <c r="G17">
        <v>53.213999999999999</v>
      </c>
      <c r="H17">
        <v>0</v>
      </c>
      <c r="I17">
        <v>23.015999999999998</v>
      </c>
      <c r="J17">
        <v>70.144000000000005</v>
      </c>
      <c r="K17">
        <v>679.49316699999997</v>
      </c>
      <c r="L17">
        <v>435.435</v>
      </c>
      <c r="M17">
        <v>92</v>
      </c>
      <c r="N17">
        <v>56.7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274.5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9.3670000000000009</v>
      </c>
      <c r="AG17">
        <v>21.680399999999999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2.2080000000000002</v>
      </c>
      <c r="AS17">
        <v>4.7081999999999997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2431.2429530000009</v>
      </c>
    </row>
    <row r="18" spans="1:117">
      <c r="A18" t="s">
        <v>60</v>
      </c>
      <c r="B18">
        <v>0</v>
      </c>
      <c r="C18">
        <v>0</v>
      </c>
      <c r="D18">
        <v>45.674999999999997</v>
      </c>
      <c r="E18">
        <v>0</v>
      </c>
      <c r="F18">
        <v>17.919</v>
      </c>
      <c r="G18">
        <v>53.213999999999999</v>
      </c>
      <c r="H18">
        <v>0</v>
      </c>
      <c r="I18">
        <v>23.015999999999998</v>
      </c>
      <c r="J18">
        <v>70.144000000000005</v>
      </c>
      <c r="K18">
        <v>679.49316699999997</v>
      </c>
      <c r="L18">
        <v>435.435</v>
      </c>
      <c r="M18">
        <v>92</v>
      </c>
      <c r="N18">
        <v>56.7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274.5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9.3670000000000009</v>
      </c>
      <c r="AG18">
        <v>21.680399999999999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1.7664</v>
      </c>
      <c r="AS18">
        <v>4.7081999999999997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2430.6927530000012</v>
      </c>
    </row>
    <row r="19" spans="1:117">
      <c r="A19" t="s">
        <v>61</v>
      </c>
      <c r="B19">
        <v>0</v>
      </c>
      <c r="C19">
        <v>0</v>
      </c>
      <c r="D19">
        <v>45.674999999999997</v>
      </c>
      <c r="E19">
        <v>0</v>
      </c>
      <c r="F19">
        <v>17.919</v>
      </c>
      <c r="G19">
        <v>53.213999999999999</v>
      </c>
      <c r="H19">
        <v>0</v>
      </c>
      <c r="I19">
        <v>23.015999999999998</v>
      </c>
      <c r="J19">
        <v>70.144000000000005</v>
      </c>
      <c r="K19">
        <v>679.49316699999997</v>
      </c>
      <c r="L19">
        <v>435.435</v>
      </c>
      <c r="M19">
        <v>92</v>
      </c>
      <c r="N19">
        <v>56.7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274.5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9.3670000000000009</v>
      </c>
      <c r="AG19">
        <v>21.680399999999999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1.7664</v>
      </c>
      <c r="AS19">
        <v>4.7081999999999997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2430.6927530000012</v>
      </c>
    </row>
    <row r="20" spans="1:117">
      <c r="A20" t="s">
        <v>62</v>
      </c>
      <c r="B20">
        <v>0</v>
      </c>
      <c r="C20">
        <v>0</v>
      </c>
      <c r="D20">
        <v>45.674999999999997</v>
      </c>
      <c r="E20">
        <v>0</v>
      </c>
      <c r="F20">
        <v>17.919</v>
      </c>
      <c r="G20">
        <v>53.213999999999999</v>
      </c>
      <c r="H20">
        <v>0</v>
      </c>
      <c r="I20">
        <v>23.015999999999998</v>
      </c>
      <c r="J20">
        <v>70.144000000000005</v>
      </c>
      <c r="K20">
        <v>679.49316699999997</v>
      </c>
      <c r="L20">
        <v>435.435</v>
      </c>
      <c r="M20">
        <v>92</v>
      </c>
      <c r="N20">
        <v>56.7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274.5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9.3670000000000009</v>
      </c>
      <c r="AG20">
        <v>21.680399999999999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1.7664</v>
      </c>
      <c r="AS20">
        <v>4.7081999999999997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2430.6927530000012</v>
      </c>
    </row>
    <row r="21" spans="1:117">
      <c r="A21" t="s">
        <v>63</v>
      </c>
      <c r="B21">
        <v>0</v>
      </c>
      <c r="C21">
        <v>0</v>
      </c>
      <c r="D21">
        <v>45.674999999999997</v>
      </c>
      <c r="E21">
        <v>0</v>
      </c>
      <c r="F21">
        <v>17.919</v>
      </c>
      <c r="G21">
        <v>53.213999999999999</v>
      </c>
      <c r="H21">
        <v>0</v>
      </c>
      <c r="I21">
        <v>23.015999999999998</v>
      </c>
      <c r="J21">
        <v>70.144000000000005</v>
      </c>
      <c r="K21">
        <v>679.49316699999997</v>
      </c>
      <c r="L21">
        <v>435.435</v>
      </c>
      <c r="M21">
        <v>92</v>
      </c>
      <c r="N21">
        <v>56.7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274.5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9.3670000000000009</v>
      </c>
      <c r="AG21">
        <v>21.680399999999999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0.87997999999999998</v>
      </c>
      <c r="AO21">
        <v>0</v>
      </c>
      <c r="AP21">
        <v>7.0454999999999997</v>
      </c>
      <c r="AQ21">
        <v>15.497999999999999</v>
      </c>
      <c r="AR21">
        <v>1.7664</v>
      </c>
      <c r="AS21">
        <v>4.7081999999999997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2453.2362530000014</v>
      </c>
    </row>
    <row r="22" spans="1:117">
      <c r="A22" t="s">
        <v>64</v>
      </c>
      <c r="B22">
        <v>0</v>
      </c>
      <c r="C22">
        <v>0</v>
      </c>
      <c r="D22">
        <v>45.674999999999997</v>
      </c>
      <c r="E22">
        <v>0</v>
      </c>
      <c r="F22">
        <v>17.919</v>
      </c>
      <c r="G22">
        <v>53.213999999999999</v>
      </c>
      <c r="H22">
        <v>0</v>
      </c>
      <c r="I22">
        <v>23.015999999999998</v>
      </c>
      <c r="J22">
        <v>70.144000000000005</v>
      </c>
      <c r="K22">
        <v>679.49316699999997</v>
      </c>
      <c r="L22">
        <v>435.435</v>
      </c>
      <c r="M22">
        <v>92</v>
      </c>
      <c r="N22">
        <v>56.7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274.5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9.3670000000000009</v>
      </c>
      <c r="AG22">
        <v>21.680399999999999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0.87997999999999998</v>
      </c>
      <c r="AO22">
        <v>0</v>
      </c>
      <c r="AP22">
        <v>7.0454999999999997</v>
      </c>
      <c r="AQ22">
        <v>15.497999999999999</v>
      </c>
      <c r="AR22">
        <v>1.7664</v>
      </c>
      <c r="AS22">
        <v>4.7081999999999997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2453.2362530000014</v>
      </c>
    </row>
    <row r="23" spans="1:117">
      <c r="A23" t="s">
        <v>65</v>
      </c>
      <c r="B23">
        <v>0</v>
      </c>
      <c r="C23">
        <v>0</v>
      </c>
      <c r="D23">
        <v>45.674999999999997</v>
      </c>
      <c r="E23">
        <v>0</v>
      </c>
      <c r="F23">
        <v>17.919</v>
      </c>
      <c r="G23">
        <v>53.213999999999999</v>
      </c>
      <c r="H23">
        <v>0</v>
      </c>
      <c r="I23">
        <v>23.015999999999998</v>
      </c>
      <c r="J23">
        <v>70.144000000000005</v>
      </c>
      <c r="K23">
        <v>679.49316699999997</v>
      </c>
      <c r="L23">
        <v>435.435</v>
      </c>
      <c r="M23">
        <v>92</v>
      </c>
      <c r="N23">
        <v>56.7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274.5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9.3670000000000009</v>
      </c>
      <c r="AG23">
        <v>21.680399999999999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0.87997999999999998</v>
      </c>
      <c r="AO23">
        <v>0</v>
      </c>
      <c r="AP23">
        <v>7.0454999999999997</v>
      </c>
      <c r="AQ23">
        <v>15.497999999999999</v>
      </c>
      <c r="AR23">
        <v>1.7664</v>
      </c>
      <c r="AS23">
        <v>4.7081999999999997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2453.2362530000014</v>
      </c>
    </row>
    <row r="24" spans="1:117">
      <c r="A24" t="s">
        <v>66</v>
      </c>
      <c r="B24">
        <v>0</v>
      </c>
      <c r="C24">
        <v>0</v>
      </c>
      <c r="D24">
        <v>45.674999999999997</v>
      </c>
      <c r="E24">
        <v>0</v>
      </c>
      <c r="F24">
        <v>17.919</v>
      </c>
      <c r="G24">
        <v>53.213999999999999</v>
      </c>
      <c r="H24">
        <v>0</v>
      </c>
      <c r="I24">
        <v>23.015999999999998</v>
      </c>
      <c r="J24">
        <v>70.144000000000005</v>
      </c>
      <c r="K24">
        <v>679.49316699999997</v>
      </c>
      <c r="L24">
        <v>435.435</v>
      </c>
      <c r="M24">
        <v>92</v>
      </c>
      <c r="N24">
        <v>56.7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274.5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9.3670000000000009</v>
      </c>
      <c r="AG24">
        <v>21.680399999999999</v>
      </c>
      <c r="AH24">
        <v>0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0.87997999999999998</v>
      </c>
      <c r="AO24">
        <v>0</v>
      </c>
      <c r="AP24">
        <v>7.0454999999999997</v>
      </c>
      <c r="AQ24">
        <v>30.995999999999999</v>
      </c>
      <c r="AR24">
        <v>1.7664</v>
      </c>
      <c r="AS24">
        <v>4.7081999999999997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2468.7342530000014</v>
      </c>
    </row>
    <row r="25" spans="1:117">
      <c r="A25" t="s">
        <v>67</v>
      </c>
      <c r="B25">
        <v>0</v>
      </c>
      <c r="C25">
        <v>0</v>
      </c>
      <c r="D25">
        <v>45.674999999999997</v>
      </c>
      <c r="E25">
        <v>0</v>
      </c>
      <c r="F25">
        <v>17.919</v>
      </c>
      <c r="G25">
        <v>53.213999999999999</v>
      </c>
      <c r="H25">
        <v>0</v>
      </c>
      <c r="I25">
        <v>23.015999999999998</v>
      </c>
      <c r="J25">
        <v>70.144000000000005</v>
      </c>
      <c r="K25">
        <v>679.49316699999997</v>
      </c>
      <c r="L25">
        <v>435.435</v>
      </c>
      <c r="M25">
        <v>92</v>
      </c>
      <c r="N25">
        <v>56.7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274.5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9.3670000000000009</v>
      </c>
      <c r="AG25">
        <v>21.680399999999999</v>
      </c>
      <c r="AH25">
        <v>20.644600000000001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0.87997999999999998</v>
      </c>
      <c r="AO25">
        <v>0</v>
      </c>
      <c r="AP25">
        <v>7.0454999999999997</v>
      </c>
      <c r="AQ25">
        <v>30.995999999999999</v>
      </c>
      <c r="AR25">
        <v>1.7664</v>
      </c>
      <c r="AS25">
        <v>4.7081999999999997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2489.3788530000015</v>
      </c>
    </row>
    <row r="26" spans="1:117">
      <c r="A26" t="s">
        <v>68</v>
      </c>
      <c r="B26">
        <v>0</v>
      </c>
      <c r="C26">
        <v>0</v>
      </c>
      <c r="D26">
        <v>45.674999999999997</v>
      </c>
      <c r="E26">
        <v>0</v>
      </c>
      <c r="F26">
        <v>17.919</v>
      </c>
      <c r="G26">
        <v>53.213999999999999</v>
      </c>
      <c r="H26">
        <v>0</v>
      </c>
      <c r="I26">
        <v>23.015999999999998</v>
      </c>
      <c r="J26">
        <v>70.144000000000005</v>
      </c>
      <c r="K26">
        <v>679.49316699999997</v>
      </c>
      <c r="L26">
        <v>435.435</v>
      </c>
      <c r="M26">
        <v>92</v>
      </c>
      <c r="N26">
        <v>56.7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274.5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9.3670000000000009</v>
      </c>
      <c r="AG26">
        <v>21.680399999999999</v>
      </c>
      <c r="AH26">
        <v>39.489899999999999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0.87997999999999998</v>
      </c>
      <c r="AO26">
        <v>0</v>
      </c>
      <c r="AP26">
        <v>7.0454999999999997</v>
      </c>
      <c r="AQ26">
        <v>46.305</v>
      </c>
      <c r="AR26">
        <v>1.7664</v>
      </c>
      <c r="AS26">
        <v>4.7081999999999997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2540.0120050000014</v>
      </c>
    </row>
    <row r="27" spans="1:117">
      <c r="A27" t="s">
        <v>69</v>
      </c>
      <c r="B27">
        <v>0</v>
      </c>
      <c r="C27">
        <v>0</v>
      </c>
      <c r="D27">
        <v>45.674999999999997</v>
      </c>
      <c r="E27">
        <v>0</v>
      </c>
      <c r="F27">
        <v>17.919</v>
      </c>
      <c r="G27">
        <v>53.213999999999999</v>
      </c>
      <c r="H27">
        <v>0</v>
      </c>
      <c r="I27">
        <v>23.015999999999998</v>
      </c>
      <c r="J27">
        <v>70.144000000000005</v>
      </c>
      <c r="K27">
        <v>679.49316699999997</v>
      </c>
      <c r="L27">
        <v>435.435</v>
      </c>
      <c r="M27">
        <v>92</v>
      </c>
      <c r="N27">
        <v>56.7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274.5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9.3670000000000009</v>
      </c>
      <c r="AG27">
        <v>21.680399999999999</v>
      </c>
      <c r="AH27">
        <v>39.489899999999999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0.87997999999999998</v>
      </c>
      <c r="AO27">
        <v>0</v>
      </c>
      <c r="AP27">
        <v>0</v>
      </c>
      <c r="AQ27">
        <v>46.305</v>
      </c>
      <c r="AR27">
        <v>1.7664</v>
      </c>
      <c r="AS27">
        <v>4.7081999999999997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2549.445357000001</v>
      </c>
    </row>
    <row r="28" spans="1:117">
      <c r="A28" t="s">
        <v>70</v>
      </c>
      <c r="B28">
        <v>0</v>
      </c>
      <c r="C28">
        <v>0</v>
      </c>
      <c r="D28">
        <v>45.674999999999997</v>
      </c>
      <c r="E28">
        <v>0</v>
      </c>
      <c r="F28">
        <v>17.919</v>
      </c>
      <c r="G28">
        <v>53.213999999999999</v>
      </c>
      <c r="H28">
        <v>0</v>
      </c>
      <c r="I28">
        <v>23.015999999999998</v>
      </c>
      <c r="J28">
        <v>70.144000000000005</v>
      </c>
      <c r="K28">
        <v>679.49316699999997</v>
      </c>
      <c r="L28">
        <v>435.435</v>
      </c>
      <c r="M28">
        <v>92</v>
      </c>
      <c r="N28">
        <v>56.7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274.5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32.957704</v>
      </c>
      <c r="AF28">
        <v>17.748000000000001</v>
      </c>
      <c r="AG28">
        <v>21.680399999999999</v>
      </c>
      <c r="AH28">
        <v>66.290000000000006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0.87997999999999998</v>
      </c>
      <c r="AO28">
        <v>0</v>
      </c>
      <c r="AP28">
        <v>0</v>
      </c>
      <c r="AQ28">
        <v>46.305</v>
      </c>
      <c r="AR28">
        <v>1.7664</v>
      </c>
      <c r="AS28">
        <v>4.7081999999999997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2594.5159570000005</v>
      </c>
    </row>
    <row r="29" spans="1:117">
      <c r="A29" t="s">
        <v>71</v>
      </c>
      <c r="B29">
        <v>0</v>
      </c>
      <c r="C29">
        <v>0</v>
      </c>
      <c r="D29">
        <v>45.674999999999997</v>
      </c>
      <c r="E29">
        <v>0</v>
      </c>
      <c r="F29">
        <v>17.919</v>
      </c>
      <c r="G29">
        <v>53.213999999999999</v>
      </c>
      <c r="H29">
        <v>0</v>
      </c>
      <c r="I29">
        <v>23.015999999999998</v>
      </c>
      <c r="J29">
        <v>70.144000000000005</v>
      </c>
      <c r="K29">
        <v>679.49316699999997</v>
      </c>
      <c r="L29">
        <v>435.435</v>
      </c>
      <c r="M29">
        <v>92</v>
      </c>
      <c r="N29">
        <v>56.7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274.5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8.5864999999999991</v>
      </c>
      <c r="AE29">
        <v>32.957704</v>
      </c>
      <c r="AF29">
        <v>26.622</v>
      </c>
      <c r="AG29">
        <v>21.680399999999999</v>
      </c>
      <c r="AH29">
        <v>87.881600000000006</v>
      </c>
      <c r="AI29">
        <v>0</v>
      </c>
      <c r="AJ29">
        <v>0</v>
      </c>
      <c r="AK29">
        <v>54.567</v>
      </c>
      <c r="AL29">
        <v>12.782</v>
      </c>
      <c r="AM29">
        <v>5.2786799999999996</v>
      </c>
      <c r="AN29">
        <v>0.87997999999999998</v>
      </c>
      <c r="AO29">
        <v>0</v>
      </c>
      <c r="AP29">
        <v>0</v>
      </c>
      <c r="AQ29">
        <v>46.305</v>
      </c>
      <c r="AR29">
        <v>1.7664</v>
      </c>
      <c r="AS29">
        <v>4.7081999999999997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2668.6563370000003</v>
      </c>
    </row>
    <row r="30" spans="1:117">
      <c r="A30" t="s">
        <v>72</v>
      </c>
      <c r="B30">
        <v>0</v>
      </c>
      <c r="C30">
        <v>0</v>
      </c>
      <c r="D30">
        <v>45.674999999999997</v>
      </c>
      <c r="E30">
        <v>0</v>
      </c>
      <c r="F30">
        <v>17.919</v>
      </c>
      <c r="G30">
        <v>53.213999999999999</v>
      </c>
      <c r="H30">
        <v>0</v>
      </c>
      <c r="I30">
        <v>23.015999999999998</v>
      </c>
      <c r="J30">
        <v>70.144000000000005</v>
      </c>
      <c r="K30">
        <v>679.49316699999997</v>
      </c>
      <c r="L30">
        <v>435.435</v>
      </c>
      <c r="M30">
        <v>92</v>
      </c>
      <c r="N30">
        <v>56.7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274.5</v>
      </c>
      <c r="V30">
        <v>20.731850000000001</v>
      </c>
      <c r="W30">
        <v>46.399079999999998</v>
      </c>
      <c r="X30">
        <v>147.515625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21.680399999999999</v>
      </c>
      <c r="AH30">
        <v>116.9545</v>
      </c>
      <c r="AI30">
        <v>0</v>
      </c>
      <c r="AJ30">
        <v>0</v>
      </c>
      <c r="AK30">
        <v>54.567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46.305</v>
      </c>
      <c r="AR30">
        <v>1.7664</v>
      </c>
      <c r="AS30">
        <v>4.7081999999999997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2802.221677</v>
      </c>
    </row>
    <row r="31" spans="1:117">
      <c r="A31" t="s">
        <v>73</v>
      </c>
      <c r="B31">
        <v>0</v>
      </c>
      <c r="C31">
        <v>0</v>
      </c>
      <c r="D31">
        <v>45.674999999999997</v>
      </c>
      <c r="E31">
        <v>0</v>
      </c>
      <c r="F31">
        <v>17.919</v>
      </c>
      <c r="G31">
        <v>53.213999999999999</v>
      </c>
      <c r="H31">
        <v>0</v>
      </c>
      <c r="I31">
        <v>23.015999999999998</v>
      </c>
      <c r="J31">
        <v>70.144000000000005</v>
      </c>
      <c r="K31">
        <v>679.49316699999997</v>
      </c>
      <c r="L31">
        <v>435.435</v>
      </c>
      <c r="M31">
        <v>92</v>
      </c>
      <c r="N31">
        <v>56.7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274.5</v>
      </c>
      <c r="V31">
        <v>20.731850000000001</v>
      </c>
      <c r="W31">
        <v>46.399079999999998</v>
      </c>
      <c r="X31">
        <v>147.515625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21.680399999999999</v>
      </c>
      <c r="AH31">
        <v>116.9545</v>
      </c>
      <c r="AI31">
        <v>0</v>
      </c>
      <c r="AJ31">
        <v>0</v>
      </c>
      <c r="AK31">
        <v>54.567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46.305</v>
      </c>
      <c r="AR31">
        <v>1.7664</v>
      </c>
      <c r="AS31">
        <v>4.7081999999999997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2804.6417490000003</v>
      </c>
    </row>
    <row r="32" spans="1:117">
      <c r="A32" t="s">
        <v>74</v>
      </c>
      <c r="B32">
        <v>0</v>
      </c>
      <c r="C32">
        <v>0</v>
      </c>
      <c r="D32">
        <v>45.674999999999997</v>
      </c>
      <c r="E32">
        <v>0</v>
      </c>
      <c r="F32">
        <v>17.919</v>
      </c>
      <c r="G32">
        <v>53.213999999999999</v>
      </c>
      <c r="H32">
        <v>0</v>
      </c>
      <c r="I32">
        <v>23.015999999999998</v>
      </c>
      <c r="J32">
        <v>70.144000000000005</v>
      </c>
      <c r="K32">
        <v>679.49316699999997</v>
      </c>
      <c r="L32">
        <v>435.435</v>
      </c>
      <c r="M32">
        <v>92</v>
      </c>
      <c r="N32">
        <v>56.7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274.5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21.680399999999999</v>
      </c>
      <c r="AH32">
        <v>116.9545</v>
      </c>
      <c r="AI32">
        <v>0</v>
      </c>
      <c r="AJ32">
        <v>0</v>
      </c>
      <c r="AK32">
        <v>54.567</v>
      </c>
      <c r="AL32">
        <v>55.776000000000003</v>
      </c>
      <c r="AM32">
        <v>7.9980000000000002</v>
      </c>
      <c r="AN32">
        <v>0.87997999999999998</v>
      </c>
      <c r="AO32">
        <v>0</v>
      </c>
      <c r="AP32">
        <v>0</v>
      </c>
      <c r="AQ32">
        <v>46.305</v>
      </c>
      <c r="AR32">
        <v>1.7664</v>
      </c>
      <c r="AS32">
        <v>4.7081999999999997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2804.6417490000003</v>
      </c>
    </row>
    <row r="33" spans="1:117">
      <c r="A33" t="s">
        <v>75</v>
      </c>
      <c r="B33">
        <v>0</v>
      </c>
      <c r="C33">
        <v>0</v>
      </c>
      <c r="D33">
        <v>45.674999999999997</v>
      </c>
      <c r="E33">
        <v>0</v>
      </c>
      <c r="F33">
        <v>17.919</v>
      </c>
      <c r="G33">
        <v>53.213999999999999</v>
      </c>
      <c r="H33">
        <v>0</v>
      </c>
      <c r="I33">
        <v>23.015999999999998</v>
      </c>
      <c r="J33">
        <v>70.144000000000005</v>
      </c>
      <c r="K33">
        <v>679.49316699999997</v>
      </c>
      <c r="L33">
        <v>435.435</v>
      </c>
      <c r="M33">
        <v>92</v>
      </c>
      <c r="N33">
        <v>56.7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303.75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21.680399999999999</v>
      </c>
      <c r="AH33">
        <v>116.9545</v>
      </c>
      <c r="AI33">
        <v>0</v>
      </c>
      <c r="AJ33">
        <v>0</v>
      </c>
      <c r="AK33">
        <v>54.567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</v>
      </c>
      <c r="AQ33">
        <v>46.305</v>
      </c>
      <c r="AR33">
        <v>26.495999999999999</v>
      </c>
      <c r="AS33">
        <v>8.3402399999999997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2857.4454250000003</v>
      </c>
    </row>
    <row r="34" spans="1:117">
      <c r="A34" t="s">
        <v>76</v>
      </c>
      <c r="B34">
        <v>0</v>
      </c>
      <c r="C34">
        <v>0</v>
      </c>
      <c r="D34">
        <v>45.674999999999997</v>
      </c>
      <c r="E34">
        <v>0</v>
      </c>
      <c r="F34">
        <v>17.919</v>
      </c>
      <c r="G34">
        <v>53.213999999999999</v>
      </c>
      <c r="H34">
        <v>0</v>
      </c>
      <c r="I34">
        <v>23.015999999999998</v>
      </c>
      <c r="J34">
        <v>70.144000000000005</v>
      </c>
      <c r="K34">
        <v>679.49316699999997</v>
      </c>
      <c r="L34">
        <v>435.435</v>
      </c>
      <c r="M34">
        <v>92</v>
      </c>
      <c r="N34">
        <v>56.7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309.375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21.680399999999999</v>
      </c>
      <c r="AH34">
        <v>116.9545</v>
      </c>
      <c r="AI34">
        <v>0</v>
      </c>
      <c r="AJ34">
        <v>0</v>
      </c>
      <c r="AK34">
        <v>54.567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46.305</v>
      </c>
      <c r="AR34">
        <v>26.495999999999999</v>
      </c>
      <c r="AS34">
        <v>8.3402399999999997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2849.0210650000004</v>
      </c>
    </row>
    <row r="35" spans="1:117">
      <c r="A35" t="s">
        <v>77</v>
      </c>
      <c r="B35">
        <v>0</v>
      </c>
      <c r="C35">
        <v>0</v>
      </c>
      <c r="D35">
        <v>45.674999999999997</v>
      </c>
      <c r="E35">
        <v>0</v>
      </c>
      <c r="F35">
        <v>17.919</v>
      </c>
      <c r="G35">
        <v>53.213999999999999</v>
      </c>
      <c r="H35">
        <v>0</v>
      </c>
      <c r="I35">
        <v>23.015999999999998</v>
      </c>
      <c r="J35">
        <v>70.144000000000005</v>
      </c>
      <c r="K35">
        <v>679.49316699999997</v>
      </c>
      <c r="L35">
        <v>435.435</v>
      </c>
      <c r="M35">
        <v>92</v>
      </c>
      <c r="N35">
        <v>56.7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315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21.680399999999999</v>
      </c>
      <c r="AH35">
        <v>116.9545</v>
      </c>
      <c r="AI35">
        <v>0</v>
      </c>
      <c r="AJ35">
        <v>0</v>
      </c>
      <c r="AK35">
        <v>54.567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46.305</v>
      </c>
      <c r="AR35">
        <v>2.2080000000000002</v>
      </c>
      <c r="AS35">
        <v>4.7081999999999997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2817.5899890000005</v>
      </c>
    </row>
    <row r="36" spans="1:117">
      <c r="A36" t="s">
        <v>78</v>
      </c>
      <c r="B36">
        <v>0</v>
      </c>
      <c r="C36">
        <v>0</v>
      </c>
      <c r="D36">
        <v>45.674999999999997</v>
      </c>
      <c r="E36">
        <v>0</v>
      </c>
      <c r="F36">
        <v>17.919</v>
      </c>
      <c r="G36">
        <v>53.213999999999999</v>
      </c>
      <c r="H36">
        <v>0</v>
      </c>
      <c r="I36">
        <v>23.015999999999998</v>
      </c>
      <c r="J36">
        <v>70.144000000000005</v>
      </c>
      <c r="K36">
        <v>679.49316699999997</v>
      </c>
      <c r="L36">
        <v>435.435</v>
      </c>
      <c r="M36">
        <v>92</v>
      </c>
      <c r="N36">
        <v>56.7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320.625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15.852</v>
      </c>
      <c r="AE36">
        <v>32.957704</v>
      </c>
      <c r="AF36">
        <v>26.9178</v>
      </c>
      <c r="AG36">
        <v>21.680399999999999</v>
      </c>
      <c r="AH36">
        <v>87.881600000000006</v>
      </c>
      <c r="AI36">
        <v>0</v>
      </c>
      <c r="AJ36">
        <v>0</v>
      </c>
      <c r="AK36">
        <v>54.567</v>
      </c>
      <c r="AL36">
        <v>12.782</v>
      </c>
      <c r="AM36">
        <v>5.2786799999999996</v>
      </c>
      <c r="AN36">
        <v>0.87997999999999998</v>
      </c>
      <c r="AO36">
        <v>0</v>
      </c>
      <c r="AP36">
        <v>0</v>
      </c>
      <c r="AQ36">
        <v>46.305</v>
      </c>
      <c r="AR36">
        <v>2.2080000000000002</v>
      </c>
      <c r="AS36">
        <v>4.7081999999999997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2716.332777000001</v>
      </c>
    </row>
    <row r="37" spans="1:117">
      <c r="A37" t="s">
        <v>79</v>
      </c>
      <c r="B37">
        <v>0</v>
      </c>
      <c r="C37">
        <v>0</v>
      </c>
      <c r="D37">
        <v>45.674999999999997</v>
      </c>
      <c r="E37">
        <v>0</v>
      </c>
      <c r="F37">
        <v>17.919</v>
      </c>
      <c r="G37">
        <v>53.213999999999999</v>
      </c>
      <c r="H37">
        <v>0</v>
      </c>
      <c r="I37">
        <v>23.015999999999998</v>
      </c>
      <c r="J37">
        <v>70.144000000000005</v>
      </c>
      <c r="K37">
        <v>679.49316699999997</v>
      </c>
      <c r="L37">
        <v>435.435</v>
      </c>
      <c r="M37">
        <v>92</v>
      </c>
      <c r="N37">
        <v>56.7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331.875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8.5864999999999991</v>
      </c>
      <c r="AE37">
        <v>32.957704</v>
      </c>
      <c r="AF37">
        <v>17.748000000000001</v>
      </c>
      <c r="AG37">
        <v>21.680399999999999</v>
      </c>
      <c r="AH37">
        <v>70.078000000000003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46.305</v>
      </c>
      <c r="AR37">
        <v>2.2080000000000002</v>
      </c>
      <c r="AS37">
        <v>4.7081999999999997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2667.9875970000007</v>
      </c>
    </row>
    <row r="38" spans="1:117">
      <c r="A38" t="s">
        <v>80</v>
      </c>
      <c r="B38">
        <v>0</v>
      </c>
      <c r="C38">
        <v>0</v>
      </c>
      <c r="D38">
        <v>45.674999999999997</v>
      </c>
      <c r="E38">
        <v>0</v>
      </c>
      <c r="F38">
        <v>17.919</v>
      </c>
      <c r="G38">
        <v>53.213999999999999</v>
      </c>
      <c r="H38">
        <v>0</v>
      </c>
      <c r="I38">
        <v>23.015999999999998</v>
      </c>
      <c r="J38">
        <v>70.144000000000005</v>
      </c>
      <c r="K38">
        <v>679.49316699999997</v>
      </c>
      <c r="L38">
        <v>435.435</v>
      </c>
      <c r="M38">
        <v>92</v>
      </c>
      <c r="N38">
        <v>56.7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343.125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17.748000000000001</v>
      </c>
      <c r="AG38">
        <v>21.680399999999999</v>
      </c>
      <c r="AH38">
        <v>43.561999999999998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46.305</v>
      </c>
      <c r="AR38">
        <v>2.2080000000000002</v>
      </c>
      <c r="AS38">
        <v>4.7081999999999997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2614.4862050000011</v>
      </c>
    </row>
    <row r="39" spans="1:117">
      <c r="A39" t="s">
        <v>81</v>
      </c>
      <c r="B39">
        <v>0</v>
      </c>
      <c r="C39">
        <v>0</v>
      </c>
      <c r="D39">
        <v>45.674999999999997</v>
      </c>
      <c r="E39">
        <v>0</v>
      </c>
      <c r="F39">
        <v>17.919</v>
      </c>
      <c r="G39">
        <v>53.213999999999999</v>
      </c>
      <c r="H39">
        <v>0</v>
      </c>
      <c r="I39">
        <v>23.015999999999998</v>
      </c>
      <c r="J39">
        <v>70.144000000000005</v>
      </c>
      <c r="K39">
        <v>679.49316699999997</v>
      </c>
      <c r="L39">
        <v>435.435</v>
      </c>
      <c r="M39">
        <v>92</v>
      </c>
      <c r="N39">
        <v>56.7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345.375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17.748000000000001</v>
      </c>
      <c r="AG39">
        <v>21.680399999999999</v>
      </c>
      <c r="AH39">
        <v>20.644600000000001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46.305</v>
      </c>
      <c r="AR39">
        <v>2.2080000000000002</v>
      </c>
      <c r="AS39">
        <v>4.7081999999999997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2593.8188050000012</v>
      </c>
    </row>
    <row r="40" spans="1:117">
      <c r="A40" t="s">
        <v>82</v>
      </c>
      <c r="B40">
        <v>0</v>
      </c>
      <c r="C40">
        <v>0</v>
      </c>
      <c r="D40">
        <v>45.674999999999997</v>
      </c>
      <c r="E40">
        <v>0</v>
      </c>
      <c r="F40">
        <v>17.919</v>
      </c>
      <c r="G40">
        <v>53.213999999999999</v>
      </c>
      <c r="H40">
        <v>0</v>
      </c>
      <c r="I40">
        <v>23.015999999999998</v>
      </c>
      <c r="J40">
        <v>70.144000000000005</v>
      </c>
      <c r="K40">
        <v>679.49316699999997</v>
      </c>
      <c r="L40">
        <v>435.435</v>
      </c>
      <c r="M40">
        <v>92</v>
      </c>
      <c r="N40">
        <v>56.7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345.375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17.748000000000001</v>
      </c>
      <c r="AG40">
        <v>21.680399999999999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46.305</v>
      </c>
      <c r="AR40">
        <v>2.2080000000000002</v>
      </c>
      <c r="AS40">
        <v>4.7081999999999997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2573.1742050000012</v>
      </c>
    </row>
    <row r="41" spans="1:117">
      <c r="A41" t="s">
        <v>83</v>
      </c>
      <c r="B41">
        <v>0</v>
      </c>
      <c r="C41">
        <v>0</v>
      </c>
      <c r="D41">
        <v>45.674999999999997</v>
      </c>
      <c r="E41">
        <v>0</v>
      </c>
      <c r="F41">
        <v>17.919</v>
      </c>
      <c r="G41">
        <v>53.213999999999999</v>
      </c>
      <c r="H41">
        <v>0</v>
      </c>
      <c r="I41">
        <v>23.015999999999998</v>
      </c>
      <c r="J41">
        <v>70.144000000000005</v>
      </c>
      <c r="K41">
        <v>679.49316699999997</v>
      </c>
      <c r="L41">
        <v>435.435</v>
      </c>
      <c r="M41">
        <v>92</v>
      </c>
      <c r="N41">
        <v>56.7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345.375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17.748000000000001</v>
      </c>
      <c r="AG41">
        <v>21.680399999999999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46.305</v>
      </c>
      <c r="AR41">
        <v>2.2080000000000002</v>
      </c>
      <c r="AS41">
        <v>4.7081999999999997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2573.1742050000012</v>
      </c>
    </row>
    <row r="42" spans="1:117">
      <c r="A42" t="s">
        <v>84</v>
      </c>
      <c r="B42">
        <v>0</v>
      </c>
      <c r="C42">
        <v>0</v>
      </c>
      <c r="D42">
        <v>45.674999999999997</v>
      </c>
      <c r="E42">
        <v>0</v>
      </c>
      <c r="F42">
        <v>17.919</v>
      </c>
      <c r="G42">
        <v>53.213999999999999</v>
      </c>
      <c r="H42">
        <v>0</v>
      </c>
      <c r="I42">
        <v>23.015999999999998</v>
      </c>
      <c r="J42">
        <v>70.144000000000005</v>
      </c>
      <c r="K42">
        <v>679.49316699999997</v>
      </c>
      <c r="L42">
        <v>435.435</v>
      </c>
      <c r="M42">
        <v>92</v>
      </c>
      <c r="N42">
        <v>56.7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345.375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17.748000000000001</v>
      </c>
      <c r="AG42">
        <v>21.680399999999999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46.305</v>
      </c>
      <c r="AR42">
        <v>2.2080000000000002</v>
      </c>
      <c r="AS42">
        <v>4.7081999999999997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2573.1742050000012</v>
      </c>
    </row>
    <row r="43" spans="1:117">
      <c r="A43" t="s">
        <v>85</v>
      </c>
      <c r="B43">
        <v>0</v>
      </c>
      <c r="C43">
        <v>0</v>
      </c>
      <c r="D43">
        <v>45.674999999999997</v>
      </c>
      <c r="E43">
        <v>0</v>
      </c>
      <c r="F43">
        <v>17.810400000000001</v>
      </c>
      <c r="G43">
        <v>53.213999999999999</v>
      </c>
      <c r="H43">
        <v>0</v>
      </c>
      <c r="I43">
        <v>23.015999999999998</v>
      </c>
      <c r="J43">
        <v>70.144000000000005</v>
      </c>
      <c r="K43">
        <v>679.49316699999997</v>
      </c>
      <c r="L43">
        <v>435.435</v>
      </c>
      <c r="M43">
        <v>92</v>
      </c>
      <c r="N43">
        <v>56.7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345.375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17.748000000000001</v>
      </c>
      <c r="AG43">
        <v>21.680399999999999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46.305</v>
      </c>
      <c r="AR43">
        <v>36.432000000000002</v>
      </c>
      <c r="AS43">
        <v>8.3402399999999997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2610.9216450000004</v>
      </c>
    </row>
    <row r="44" spans="1:117">
      <c r="A44" t="s">
        <v>86</v>
      </c>
      <c r="B44">
        <v>0</v>
      </c>
      <c r="C44">
        <v>0</v>
      </c>
      <c r="D44">
        <v>45.674999999999997</v>
      </c>
      <c r="E44">
        <v>0</v>
      </c>
      <c r="F44">
        <v>17.810400000000001</v>
      </c>
      <c r="G44">
        <v>53.213999999999999</v>
      </c>
      <c r="H44">
        <v>0</v>
      </c>
      <c r="I44">
        <v>23.015999999999998</v>
      </c>
      <c r="J44">
        <v>70.144000000000005</v>
      </c>
      <c r="K44">
        <v>679.49316699999997</v>
      </c>
      <c r="L44">
        <v>435.435</v>
      </c>
      <c r="M44">
        <v>92</v>
      </c>
      <c r="N44">
        <v>56.7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345.375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17.748000000000001</v>
      </c>
      <c r="AG44">
        <v>21.680399999999999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46.305</v>
      </c>
      <c r="AR44">
        <v>36.432000000000002</v>
      </c>
      <c r="AS44">
        <v>8.3402399999999997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2610.9216450000004</v>
      </c>
    </row>
    <row r="45" spans="1:117">
      <c r="A45" t="s">
        <v>87</v>
      </c>
      <c r="B45">
        <v>0</v>
      </c>
      <c r="C45">
        <v>0</v>
      </c>
      <c r="D45">
        <v>45.674999999999997</v>
      </c>
      <c r="E45">
        <v>0</v>
      </c>
      <c r="F45">
        <v>17.810400000000001</v>
      </c>
      <c r="G45">
        <v>53.213999999999999</v>
      </c>
      <c r="H45">
        <v>0</v>
      </c>
      <c r="I45">
        <v>23.015999999999998</v>
      </c>
      <c r="J45">
        <v>70.144000000000005</v>
      </c>
      <c r="K45">
        <v>679.49316699999997</v>
      </c>
      <c r="L45">
        <v>435.435</v>
      </c>
      <c r="M45">
        <v>92</v>
      </c>
      <c r="N45">
        <v>56.7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345.375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17.748000000000001</v>
      </c>
      <c r="AG45">
        <v>21.680399999999999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46.305</v>
      </c>
      <c r="AR45">
        <v>1.3248</v>
      </c>
      <c r="AS45">
        <v>4.7081999999999997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2555.7035530000003</v>
      </c>
    </row>
    <row r="46" spans="1:117">
      <c r="A46" t="s">
        <v>88</v>
      </c>
      <c r="B46">
        <v>0</v>
      </c>
      <c r="C46">
        <v>0</v>
      </c>
      <c r="D46">
        <v>45.674999999999997</v>
      </c>
      <c r="E46">
        <v>0</v>
      </c>
      <c r="F46">
        <v>17.810400000000001</v>
      </c>
      <c r="G46">
        <v>53.213999999999999</v>
      </c>
      <c r="H46">
        <v>0</v>
      </c>
      <c r="I46">
        <v>23.015999999999998</v>
      </c>
      <c r="J46">
        <v>70.144000000000005</v>
      </c>
      <c r="K46">
        <v>679.49316699999997</v>
      </c>
      <c r="L46">
        <v>435.435</v>
      </c>
      <c r="M46">
        <v>92</v>
      </c>
      <c r="N46">
        <v>56.7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345.375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17.748000000000001</v>
      </c>
      <c r="AG46">
        <v>21.680399999999999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46.305</v>
      </c>
      <c r="AR46">
        <v>1.3248</v>
      </c>
      <c r="AS46">
        <v>4.7081999999999997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2555.7035530000003</v>
      </c>
    </row>
    <row r="47" spans="1:117">
      <c r="A47" t="s">
        <v>89</v>
      </c>
      <c r="B47">
        <v>0</v>
      </c>
      <c r="C47">
        <v>0</v>
      </c>
      <c r="D47">
        <v>45.674999999999997</v>
      </c>
      <c r="E47">
        <v>0</v>
      </c>
      <c r="F47">
        <v>17.810400000000001</v>
      </c>
      <c r="G47">
        <v>53.213999999999999</v>
      </c>
      <c r="H47">
        <v>0</v>
      </c>
      <c r="I47">
        <v>23.015999999999998</v>
      </c>
      <c r="J47">
        <v>70.144000000000005</v>
      </c>
      <c r="K47">
        <v>679.49316699999997</v>
      </c>
      <c r="L47">
        <v>435.435</v>
      </c>
      <c r="M47">
        <v>92</v>
      </c>
      <c r="N47">
        <v>56.7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345.375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9.3670000000000009</v>
      </c>
      <c r="AG47">
        <v>21.680399999999999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43.091999999999999</v>
      </c>
      <c r="AR47">
        <v>1.3248</v>
      </c>
      <c r="AS47">
        <v>4.7081999999999997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2544.1095530000007</v>
      </c>
    </row>
    <row r="48" spans="1:117">
      <c r="A48" t="s">
        <v>90</v>
      </c>
      <c r="B48">
        <v>0</v>
      </c>
      <c r="C48">
        <v>0</v>
      </c>
      <c r="D48">
        <v>45.674999999999997</v>
      </c>
      <c r="E48">
        <v>0</v>
      </c>
      <c r="F48">
        <v>17.810400000000001</v>
      </c>
      <c r="G48">
        <v>53.213999999999999</v>
      </c>
      <c r="H48">
        <v>0</v>
      </c>
      <c r="I48">
        <v>23.015999999999998</v>
      </c>
      <c r="J48">
        <v>70.144000000000005</v>
      </c>
      <c r="K48">
        <v>679.49316699999997</v>
      </c>
      <c r="L48">
        <v>435.435</v>
      </c>
      <c r="M48">
        <v>92</v>
      </c>
      <c r="N48">
        <v>56.7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345.375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9.3670000000000009</v>
      </c>
      <c r="AG48">
        <v>21.680399999999999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30.87</v>
      </c>
      <c r="AR48">
        <v>1.3248</v>
      </c>
      <c r="AS48">
        <v>4.7081999999999997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2531.8875530000005</v>
      </c>
    </row>
    <row r="49" spans="1:117">
      <c r="A49" t="s">
        <v>91</v>
      </c>
      <c r="B49">
        <v>0</v>
      </c>
      <c r="C49">
        <v>0</v>
      </c>
      <c r="D49">
        <v>45.674999999999997</v>
      </c>
      <c r="E49">
        <v>0</v>
      </c>
      <c r="F49">
        <v>17.810400000000001</v>
      </c>
      <c r="G49">
        <v>53.213999999999999</v>
      </c>
      <c r="H49">
        <v>0</v>
      </c>
      <c r="I49">
        <v>23.015999999999998</v>
      </c>
      <c r="J49">
        <v>70.144000000000005</v>
      </c>
      <c r="K49">
        <v>679.49316699999997</v>
      </c>
      <c r="L49">
        <v>435.435</v>
      </c>
      <c r="M49">
        <v>92</v>
      </c>
      <c r="N49">
        <v>56.7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345.375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9.3670000000000009</v>
      </c>
      <c r="AG49">
        <v>21.680399999999999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0.87997999999999998</v>
      </c>
      <c r="AO49">
        <v>0</v>
      </c>
      <c r="AP49">
        <v>0.12809999999999999</v>
      </c>
      <c r="AQ49">
        <v>15.435</v>
      </c>
      <c r="AR49">
        <v>1.3248</v>
      </c>
      <c r="AS49">
        <v>4.7081999999999997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2516.5806530000004</v>
      </c>
    </row>
    <row r="50" spans="1:117">
      <c r="A50" t="s">
        <v>92</v>
      </c>
      <c r="B50">
        <v>0</v>
      </c>
      <c r="C50">
        <v>0</v>
      </c>
      <c r="D50">
        <v>45.674999999999997</v>
      </c>
      <c r="E50">
        <v>0</v>
      </c>
      <c r="F50">
        <v>17.810400000000001</v>
      </c>
      <c r="G50">
        <v>53.213999999999999</v>
      </c>
      <c r="H50">
        <v>0</v>
      </c>
      <c r="I50">
        <v>23.015999999999998</v>
      </c>
      <c r="J50">
        <v>70.144000000000005</v>
      </c>
      <c r="K50">
        <v>679.49316699999997</v>
      </c>
      <c r="L50">
        <v>435.435</v>
      </c>
      <c r="M50">
        <v>92</v>
      </c>
      <c r="N50">
        <v>56.7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345.375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9.3670000000000009</v>
      </c>
      <c r="AG50">
        <v>21.680399999999999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0.87997999999999998</v>
      </c>
      <c r="AO50">
        <v>0</v>
      </c>
      <c r="AP50">
        <v>0.12809999999999999</v>
      </c>
      <c r="AQ50">
        <v>15.435</v>
      </c>
      <c r="AR50">
        <v>1.3248</v>
      </c>
      <c r="AS50">
        <v>4.7081999999999997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2516.5806530000004</v>
      </c>
    </row>
    <row r="51" spans="1:117">
      <c r="A51" t="s">
        <v>93</v>
      </c>
      <c r="B51">
        <v>0</v>
      </c>
      <c r="C51">
        <v>0</v>
      </c>
      <c r="D51">
        <v>44.625</v>
      </c>
      <c r="E51">
        <v>0</v>
      </c>
      <c r="F51">
        <v>17.810400000000001</v>
      </c>
      <c r="G51">
        <v>53.213999999999999</v>
      </c>
      <c r="H51">
        <v>0</v>
      </c>
      <c r="I51">
        <v>23.015999999999998</v>
      </c>
      <c r="J51">
        <v>70.144000000000005</v>
      </c>
      <c r="K51">
        <v>679.49316699999997</v>
      </c>
      <c r="L51">
        <v>435.435</v>
      </c>
      <c r="M51">
        <v>92</v>
      </c>
      <c r="N51">
        <v>56.7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345.375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21.680399999999999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0.87997999999999998</v>
      </c>
      <c r="AO51">
        <v>0</v>
      </c>
      <c r="AP51">
        <v>0</v>
      </c>
      <c r="AQ51">
        <v>0</v>
      </c>
      <c r="AR51">
        <v>1.3248</v>
      </c>
      <c r="AS51">
        <v>4.7081999999999997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2490.6005530000007</v>
      </c>
    </row>
    <row r="52" spans="1:117">
      <c r="A52" t="s">
        <v>94</v>
      </c>
      <c r="B52">
        <v>0</v>
      </c>
      <c r="C52">
        <v>0</v>
      </c>
      <c r="D52">
        <v>44.625</v>
      </c>
      <c r="E52">
        <v>0</v>
      </c>
      <c r="F52">
        <v>17.810400000000001</v>
      </c>
      <c r="G52">
        <v>53.213999999999999</v>
      </c>
      <c r="H52">
        <v>0</v>
      </c>
      <c r="I52">
        <v>23.015999999999998</v>
      </c>
      <c r="J52">
        <v>70.144000000000005</v>
      </c>
      <c r="K52">
        <v>679.49316699999997</v>
      </c>
      <c r="L52">
        <v>435.435</v>
      </c>
      <c r="M52">
        <v>92</v>
      </c>
      <c r="N52">
        <v>56.7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345.375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21.680399999999999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0.87997999999999998</v>
      </c>
      <c r="AO52">
        <v>0</v>
      </c>
      <c r="AP52">
        <v>0</v>
      </c>
      <c r="AQ52">
        <v>0</v>
      </c>
      <c r="AR52">
        <v>1.3248</v>
      </c>
      <c r="AS52">
        <v>4.7081999999999997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2490.6005530000007</v>
      </c>
    </row>
    <row r="53" spans="1:117">
      <c r="A53" t="s">
        <v>95</v>
      </c>
      <c r="B53">
        <v>0</v>
      </c>
      <c r="C53">
        <v>0</v>
      </c>
      <c r="D53">
        <v>44.625</v>
      </c>
      <c r="E53">
        <v>0</v>
      </c>
      <c r="F53">
        <v>17.810400000000001</v>
      </c>
      <c r="G53">
        <v>53.213999999999999</v>
      </c>
      <c r="H53">
        <v>0</v>
      </c>
      <c r="I53">
        <v>23.015999999999998</v>
      </c>
      <c r="J53">
        <v>70.144000000000005</v>
      </c>
      <c r="K53">
        <v>679.49316699999997</v>
      </c>
      <c r="L53">
        <v>435.435</v>
      </c>
      <c r="M53">
        <v>92</v>
      </c>
      <c r="N53">
        <v>56.7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345.375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21.680399999999999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0.87997999999999998</v>
      </c>
      <c r="AO53">
        <v>0</v>
      </c>
      <c r="AP53">
        <v>0</v>
      </c>
      <c r="AQ53">
        <v>0</v>
      </c>
      <c r="AR53">
        <v>1.3248</v>
      </c>
      <c r="AS53">
        <v>4.7081999999999997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2490.6005530000007</v>
      </c>
    </row>
    <row r="54" spans="1:117">
      <c r="A54" t="s">
        <v>96</v>
      </c>
      <c r="B54">
        <v>0</v>
      </c>
      <c r="C54">
        <v>0</v>
      </c>
      <c r="D54">
        <v>44.625</v>
      </c>
      <c r="E54">
        <v>0</v>
      </c>
      <c r="F54">
        <v>17.810400000000001</v>
      </c>
      <c r="G54">
        <v>53.213999999999999</v>
      </c>
      <c r="H54">
        <v>0</v>
      </c>
      <c r="I54">
        <v>23.015999999999998</v>
      </c>
      <c r="J54">
        <v>70.144000000000005</v>
      </c>
      <c r="K54">
        <v>679.49316699999997</v>
      </c>
      <c r="L54">
        <v>435.435</v>
      </c>
      <c r="M54">
        <v>92</v>
      </c>
      <c r="N54">
        <v>56.7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345.375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21.680399999999999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0.87997999999999998</v>
      </c>
      <c r="AO54">
        <v>0</v>
      </c>
      <c r="AP54">
        <v>0</v>
      </c>
      <c r="AQ54">
        <v>0</v>
      </c>
      <c r="AR54">
        <v>1.3248</v>
      </c>
      <c r="AS54">
        <v>4.7081999999999997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2490.6005530000007</v>
      </c>
    </row>
    <row r="55" spans="1:117">
      <c r="A55" t="s">
        <v>97</v>
      </c>
      <c r="B55">
        <v>0</v>
      </c>
      <c r="C55">
        <v>0</v>
      </c>
      <c r="D55">
        <v>44.625</v>
      </c>
      <c r="E55">
        <v>0</v>
      </c>
      <c r="F55">
        <v>17.810400000000001</v>
      </c>
      <c r="G55">
        <v>53.213999999999999</v>
      </c>
      <c r="H55">
        <v>0</v>
      </c>
      <c r="I55">
        <v>23.015999999999998</v>
      </c>
      <c r="J55">
        <v>70.144000000000005</v>
      </c>
      <c r="K55">
        <v>679.49316699999997</v>
      </c>
      <c r="L55">
        <v>435.435</v>
      </c>
      <c r="M55">
        <v>92</v>
      </c>
      <c r="N55">
        <v>56.7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345.375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21.680399999999999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0.87997999999999998</v>
      </c>
      <c r="AO55">
        <v>0</v>
      </c>
      <c r="AP55">
        <v>6.6612</v>
      </c>
      <c r="AQ55">
        <v>0</v>
      </c>
      <c r="AR55">
        <v>1.3248</v>
      </c>
      <c r="AS55">
        <v>4.7081999999999997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2497.2617530000007</v>
      </c>
    </row>
    <row r="56" spans="1:117">
      <c r="A56" t="s">
        <v>98</v>
      </c>
      <c r="B56">
        <v>0</v>
      </c>
      <c r="C56">
        <v>0</v>
      </c>
      <c r="D56">
        <v>44.625</v>
      </c>
      <c r="E56">
        <v>0</v>
      </c>
      <c r="F56">
        <v>17.810400000000001</v>
      </c>
      <c r="G56">
        <v>53.213999999999999</v>
      </c>
      <c r="H56">
        <v>0</v>
      </c>
      <c r="I56">
        <v>23.015999999999998</v>
      </c>
      <c r="J56">
        <v>70.144000000000005</v>
      </c>
      <c r="K56">
        <v>679.49316699999997</v>
      </c>
      <c r="L56">
        <v>435.435</v>
      </c>
      <c r="M56">
        <v>92</v>
      </c>
      <c r="N56">
        <v>56.7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345.375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21.680399999999999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0.87997999999999998</v>
      </c>
      <c r="AO56">
        <v>0</v>
      </c>
      <c r="AP56">
        <v>6.6612</v>
      </c>
      <c r="AQ56">
        <v>0</v>
      </c>
      <c r="AR56">
        <v>1.3248</v>
      </c>
      <c r="AS56">
        <v>4.7081999999999997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2497.2617530000007</v>
      </c>
    </row>
    <row r="57" spans="1:117">
      <c r="A57" t="s">
        <v>99</v>
      </c>
      <c r="B57">
        <v>0</v>
      </c>
      <c r="C57">
        <v>0</v>
      </c>
      <c r="D57">
        <v>44.625</v>
      </c>
      <c r="E57">
        <v>0</v>
      </c>
      <c r="F57">
        <v>17.810400000000001</v>
      </c>
      <c r="G57">
        <v>53.213999999999999</v>
      </c>
      <c r="H57">
        <v>0</v>
      </c>
      <c r="I57">
        <v>23.015999999999998</v>
      </c>
      <c r="J57">
        <v>70.144000000000005</v>
      </c>
      <c r="K57">
        <v>679.49316699999997</v>
      </c>
      <c r="L57">
        <v>435.435</v>
      </c>
      <c r="M57">
        <v>92</v>
      </c>
      <c r="N57">
        <v>56.7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345.375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21.680399999999999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0.87997999999999998</v>
      </c>
      <c r="AO57">
        <v>0</v>
      </c>
      <c r="AP57">
        <v>6.7892999999999999</v>
      </c>
      <c r="AQ57">
        <v>0</v>
      </c>
      <c r="AR57">
        <v>1.3248</v>
      </c>
      <c r="AS57">
        <v>4.7081999999999997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2497.3898530000006</v>
      </c>
    </row>
    <row r="58" spans="1:117">
      <c r="A58" t="s">
        <v>100</v>
      </c>
      <c r="B58">
        <v>0</v>
      </c>
      <c r="C58">
        <v>0</v>
      </c>
      <c r="D58">
        <v>44.625</v>
      </c>
      <c r="E58">
        <v>0</v>
      </c>
      <c r="F58">
        <v>17.810400000000001</v>
      </c>
      <c r="G58">
        <v>53.213999999999999</v>
      </c>
      <c r="H58">
        <v>0</v>
      </c>
      <c r="I58">
        <v>23.015999999999998</v>
      </c>
      <c r="J58">
        <v>70.144000000000005</v>
      </c>
      <c r="K58">
        <v>679.49316699999997</v>
      </c>
      <c r="L58">
        <v>435.435</v>
      </c>
      <c r="M58">
        <v>92</v>
      </c>
      <c r="N58">
        <v>56.7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345.375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21.680399999999999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0.87997999999999998</v>
      </c>
      <c r="AO58">
        <v>0</v>
      </c>
      <c r="AP58">
        <v>7.0454999999999997</v>
      </c>
      <c r="AQ58">
        <v>0</v>
      </c>
      <c r="AR58">
        <v>1.3248</v>
      </c>
      <c r="AS58">
        <v>4.7081999999999997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2497.6460530000008</v>
      </c>
    </row>
    <row r="59" spans="1:117">
      <c r="A59" t="s">
        <v>101</v>
      </c>
      <c r="B59">
        <v>0</v>
      </c>
      <c r="C59">
        <v>0</v>
      </c>
      <c r="D59">
        <v>44.625</v>
      </c>
      <c r="E59">
        <v>0</v>
      </c>
      <c r="F59">
        <v>17.810400000000001</v>
      </c>
      <c r="G59">
        <v>53.213999999999999</v>
      </c>
      <c r="H59">
        <v>0</v>
      </c>
      <c r="I59">
        <v>23.015999999999998</v>
      </c>
      <c r="J59">
        <v>70.144000000000005</v>
      </c>
      <c r="K59">
        <v>679.49316699999997</v>
      </c>
      <c r="L59">
        <v>435.435</v>
      </c>
      <c r="M59">
        <v>92</v>
      </c>
      <c r="N59">
        <v>56.7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345.375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21.680399999999999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0.87997999999999998</v>
      </c>
      <c r="AO59">
        <v>0</v>
      </c>
      <c r="AP59">
        <v>7.0454999999999997</v>
      </c>
      <c r="AQ59">
        <v>0</v>
      </c>
      <c r="AR59">
        <v>1.3248</v>
      </c>
      <c r="AS59">
        <v>4.7081999999999997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2497.6460530000008</v>
      </c>
    </row>
    <row r="60" spans="1:117">
      <c r="A60" t="s">
        <v>102</v>
      </c>
      <c r="B60">
        <v>0</v>
      </c>
      <c r="C60">
        <v>0</v>
      </c>
      <c r="D60">
        <v>44.625</v>
      </c>
      <c r="E60">
        <v>0</v>
      </c>
      <c r="F60">
        <v>17.810400000000001</v>
      </c>
      <c r="G60">
        <v>53.213999999999999</v>
      </c>
      <c r="H60">
        <v>0</v>
      </c>
      <c r="I60">
        <v>23.015999999999998</v>
      </c>
      <c r="J60">
        <v>70.144000000000005</v>
      </c>
      <c r="K60">
        <v>679.49316699999997</v>
      </c>
      <c r="L60">
        <v>435.435</v>
      </c>
      <c r="M60">
        <v>92</v>
      </c>
      <c r="N60">
        <v>56.7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345.375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21.680399999999999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0.87997999999999998</v>
      </c>
      <c r="AO60">
        <v>0</v>
      </c>
      <c r="AP60">
        <v>7.0454999999999997</v>
      </c>
      <c r="AQ60">
        <v>0</v>
      </c>
      <c r="AR60">
        <v>1.3248</v>
      </c>
      <c r="AS60">
        <v>4.7081999999999997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2497.6460530000008</v>
      </c>
    </row>
    <row r="61" spans="1:117">
      <c r="A61" t="s">
        <v>103</v>
      </c>
      <c r="B61">
        <v>0</v>
      </c>
      <c r="C61">
        <v>0</v>
      </c>
      <c r="D61">
        <v>44.625</v>
      </c>
      <c r="E61">
        <v>0</v>
      </c>
      <c r="F61">
        <v>17.810400000000001</v>
      </c>
      <c r="G61">
        <v>53.213999999999999</v>
      </c>
      <c r="H61">
        <v>0</v>
      </c>
      <c r="I61">
        <v>23.015999999999998</v>
      </c>
      <c r="J61">
        <v>70.144000000000005</v>
      </c>
      <c r="K61">
        <v>679.49316699999997</v>
      </c>
      <c r="L61">
        <v>435.435</v>
      </c>
      <c r="M61">
        <v>92</v>
      </c>
      <c r="N61">
        <v>56.7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345.375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21.680399999999999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0.87997999999999998</v>
      </c>
      <c r="AO61">
        <v>0</v>
      </c>
      <c r="AP61">
        <v>0.38429999999999997</v>
      </c>
      <c r="AQ61">
        <v>0</v>
      </c>
      <c r="AR61">
        <v>1.3248</v>
      </c>
      <c r="AS61">
        <v>4.7081999999999997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2490.9848530000008</v>
      </c>
    </row>
    <row r="62" spans="1:117">
      <c r="A62" t="s">
        <v>104</v>
      </c>
      <c r="B62">
        <v>0</v>
      </c>
      <c r="C62">
        <v>0</v>
      </c>
      <c r="D62">
        <v>44.625</v>
      </c>
      <c r="E62">
        <v>0</v>
      </c>
      <c r="F62">
        <v>17.810400000000001</v>
      </c>
      <c r="G62">
        <v>53.213999999999999</v>
      </c>
      <c r="H62">
        <v>0</v>
      </c>
      <c r="I62">
        <v>23.015999999999998</v>
      </c>
      <c r="J62">
        <v>70.144000000000005</v>
      </c>
      <c r="K62">
        <v>679.49316699999997</v>
      </c>
      <c r="L62">
        <v>435.435</v>
      </c>
      <c r="M62">
        <v>92</v>
      </c>
      <c r="N62">
        <v>56.7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345.375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21.680399999999999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0</v>
      </c>
      <c r="AR62">
        <v>1.3248</v>
      </c>
      <c r="AS62">
        <v>4.7081999999999997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2490.6005530000007</v>
      </c>
    </row>
    <row r="63" spans="1:117">
      <c r="A63" t="s">
        <v>105</v>
      </c>
      <c r="B63">
        <v>0</v>
      </c>
      <c r="C63">
        <v>0</v>
      </c>
      <c r="D63">
        <v>44.625</v>
      </c>
      <c r="E63">
        <v>0</v>
      </c>
      <c r="F63">
        <v>17.810400000000001</v>
      </c>
      <c r="G63">
        <v>53.213999999999999</v>
      </c>
      <c r="H63">
        <v>0</v>
      </c>
      <c r="I63">
        <v>23.015999999999998</v>
      </c>
      <c r="J63">
        <v>70.144000000000005</v>
      </c>
      <c r="K63">
        <v>679.49316699999997</v>
      </c>
      <c r="L63">
        <v>435.435</v>
      </c>
      <c r="M63">
        <v>92</v>
      </c>
      <c r="N63">
        <v>56.7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345.375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21.680399999999999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15.497999999999999</v>
      </c>
      <c r="AR63">
        <v>1.3248</v>
      </c>
      <c r="AS63">
        <v>4.7081999999999997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2506.0985530000007</v>
      </c>
    </row>
    <row r="64" spans="1:117">
      <c r="A64" t="s">
        <v>106</v>
      </c>
      <c r="B64">
        <v>0</v>
      </c>
      <c r="C64">
        <v>0</v>
      </c>
      <c r="D64">
        <v>44.625</v>
      </c>
      <c r="E64">
        <v>0</v>
      </c>
      <c r="F64">
        <v>17.810400000000001</v>
      </c>
      <c r="G64">
        <v>53.213999999999999</v>
      </c>
      <c r="H64">
        <v>0</v>
      </c>
      <c r="I64">
        <v>23.015999999999998</v>
      </c>
      <c r="J64">
        <v>70.144000000000005</v>
      </c>
      <c r="K64">
        <v>673.09316699999999</v>
      </c>
      <c r="L64">
        <v>435.435</v>
      </c>
      <c r="M64">
        <v>92</v>
      </c>
      <c r="N64">
        <v>56.7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345.375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21.680399999999999</v>
      </c>
      <c r="AH64">
        <v>18.940000000000001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15.497999999999999</v>
      </c>
      <c r="AR64">
        <v>1.3248</v>
      </c>
      <c r="AS64">
        <v>4.7081999999999997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2518.6385530000007</v>
      </c>
    </row>
    <row r="65" spans="1:117">
      <c r="A65" t="s">
        <v>107</v>
      </c>
      <c r="B65">
        <v>0</v>
      </c>
      <c r="C65">
        <v>0</v>
      </c>
      <c r="D65">
        <v>45.15</v>
      </c>
      <c r="E65">
        <v>0</v>
      </c>
      <c r="F65">
        <v>17.810400000000001</v>
      </c>
      <c r="G65">
        <v>53.213999999999999</v>
      </c>
      <c r="H65">
        <v>0</v>
      </c>
      <c r="I65">
        <v>23.015999999999998</v>
      </c>
      <c r="J65">
        <v>70.144000000000005</v>
      </c>
      <c r="K65">
        <v>679.49316699999997</v>
      </c>
      <c r="L65">
        <v>435.435</v>
      </c>
      <c r="M65">
        <v>92</v>
      </c>
      <c r="N65">
        <v>56.7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345.375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21.680399999999999</v>
      </c>
      <c r="AH65">
        <v>18.940000000000001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15.497999999999999</v>
      </c>
      <c r="AR65">
        <v>1.3248</v>
      </c>
      <c r="AS65">
        <v>4.7081999999999997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2525.5635530000009</v>
      </c>
    </row>
    <row r="66" spans="1:117">
      <c r="A66" t="s">
        <v>108</v>
      </c>
      <c r="B66">
        <v>0</v>
      </c>
      <c r="C66">
        <v>0</v>
      </c>
      <c r="D66">
        <v>45.15</v>
      </c>
      <c r="E66">
        <v>0</v>
      </c>
      <c r="F66">
        <v>17.810400000000001</v>
      </c>
      <c r="G66">
        <v>53.213999999999999</v>
      </c>
      <c r="H66">
        <v>0</v>
      </c>
      <c r="I66">
        <v>23.015999999999998</v>
      </c>
      <c r="J66">
        <v>70.144000000000005</v>
      </c>
      <c r="K66">
        <v>679.49316699999997</v>
      </c>
      <c r="L66">
        <v>435.435</v>
      </c>
      <c r="M66">
        <v>92</v>
      </c>
      <c r="N66">
        <v>56.7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345.375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21.680399999999999</v>
      </c>
      <c r="AH66">
        <v>18.940000000000001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30.995999999999999</v>
      </c>
      <c r="AR66">
        <v>1.3248</v>
      </c>
      <c r="AS66">
        <v>4.7081999999999997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2541.0615530000009</v>
      </c>
    </row>
    <row r="67" spans="1:117">
      <c r="A67" t="s">
        <v>109</v>
      </c>
      <c r="B67">
        <v>0</v>
      </c>
      <c r="C67">
        <v>0</v>
      </c>
      <c r="D67">
        <v>45.15</v>
      </c>
      <c r="E67">
        <v>0</v>
      </c>
      <c r="F67">
        <v>17.919</v>
      </c>
      <c r="G67">
        <v>53.213999999999999</v>
      </c>
      <c r="H67">
        <v>0</v>
      </c>
      <c r="I67">
        <v>23.015999999999998</v>
      </c>
      <c r="J67">
        <v>70.144000000000005</v>
      </c>
      <c r="K67">
        <v>679.49316699999997</v>
      </c>
      <c r="L67">
        <v>435.435</v>
      </c>
      <c r="M67">
        <v>92</v>
      </c>
      <c r="N67">
        <v>56.7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345.375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0</v>
      </c>
      <c r="AG67">
        <v>21.680399999999999</v>
      </c>
      <c r="AH67">
        <v>18.940000000000001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30.995999999999999</v>
      </c>
      <c r="AR67">
        <v>3.3119999999999998</v>
      </c>
      <c r="AS67">
        <v>4.7081999999999997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2559.6362050000012</v>
      </c>
    </row>
    <row r="68" spans="1:117">
      <c r="A68" t="s">
        <v>110</v>
      </c>
      <c r="B68">
        <v>0</v>
      </c>
      <c r="C68">
        <v>0</v>
      </c>
      <c r="D68">
        <v>45.15</v>
      </c>
      <c r="E68">
        <v>0</v>
      </c>
      <c r="F68">
        <v>17.919</v>
      </c>
      <c r="G68">
        <v>53.213999999999999</v>
      </c>
      <c r="H68">
        <v>0</v>
      </c>
      <c r="I68">
        <v>23.015999999999998</v>
      </c>
      <c r="J68">
        <v>70.144000000000005</v>
      </c>
      <c r="K68">
        <v>679.49316699999997</v>
      </c>
      <c r="L68">
        <v>435.435</v>
      </c>
      <c r="M68">
        <v>92</v>
      </c>
      <c r="N68">
        <v>56.7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345.375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21.680399999999999</v>
      </c>
      <c r="AH68">
        <v>18.940000000000001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30.995999999999999</v>
      </c>
      <c r="AR68">
        <v>26.495999999999999</v>
      </c>
      <c r="AS68">
        <v>4.7081999999999997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2582.8202050000014</v>
      </c>
    </row>
    <row r="69" spans="1:117">
      <c r="A69" t="s">
        <v>111</v>
      </c>
      <c r="B69">
        <v>0</v>
      </c>
      <c r="C69">
        <v>0</v>
      </c>
      <c r="D69">
        <v>45.15</v>
      </c>
      <c r="E69">
        <v>0</v>
      </c>
      <c r="F69">
        <v>17.919</v>
      </c>
      <c r="G69">
        <v>53.213999999999999</v>
      </c>
      <c r="H69">
        <v>0</v>
      </c>
      <c r="I69">
        <v>23.015999999999998</v>
      </c>
      <c r="J69">
        <v>70.144000000000005</v>
      </c>
      <c r="K69">
        <v>679.49316699999997</v>
      </c>
      <c r="L69">
        <v>435.435</v>
      </c>
      <c r="M69">
        <v>92</v>
      </c>
      <c r="N69">
        <v>56.7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345.375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32.957704</v>
      </c>
      <c r="AF69">
        <v>9.3670000000000009</v>
      </c>
      <c r="AG69">
        <v>21.680399999999999</v>
      </c>
      <c r="AH69">
        <v>18.940000000000001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46.305</v>
      </c>
      <c r="AR69">
        <v>26.495999999999999</v>
      </c>
      <c r="AS69">
        <v>8.3402399999999997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2630.939597000001</v>
      </c>
    </row>
    <row r="70" spans="1:117">
      <c r="A70" t="s">
        <v>112</v>
      </c>
      <c r="B70">
        <v>0</v>
      </c>
      <c r="C70">
        <v>0</v>
      </c>
      <c r="D70">
        <v>45.15</v>
      </c>
      <c r="E70">
        <v>0</v>
      </c>
      <c r="F70">
        <v>17.919</v>
      </c>
      <c r="G70">
        <v>53.213999999999999</v>
      </c>
      <c r="H70">
        <v>0</v>
      </c>
      <c r="I70">
        <v>23.015999999999998</v>
      </c>
      <c r="J70">
        <v>70.144000000000005</v>
      </c>
      <c r="K70">
        <v>679.49316699999997</v>
      </c>
      <c r="L70">
        <v>435.435</v>
      </c>
      <c r="M70">
        <v>92</v>
      </c>
      <c r="N70">
        <v>56.7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345.375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13.17004</v>
      </c>
      <c r="AC70">
        <v>0</v>
      </c>
      <c r="AD70">
        <v>0</v>
      </c>
      <c r="AE70">
        <v>32.957704</v>
      </c>
      <c r="AF70">
        <v>9.3670000000000009</v>
      </c>
      <c r="AG70">
        <v>21.680399999999999</v>
      </c>
      <c r="AH70">
        <v>32.198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0.87997999999999998</v>
      </c>
      <c r="AO70">
        <v>0</v>
      </c>
      <c r="AP70">
        <v>0</v>
      </c>
      <c r="AQ70">
        <v>46.305</v>
      </c>
      <c r="AR70">
        <v>3.3119999999999998</v>
      </c>
      <c r="AS70">
        <v>8.3402399999999997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2630.8511370000006</v>
      </c>
    </row>
    <row r="71" spans="1:117">
      <c r="A71" t="s">
        <v>113</v>
      </c>
      <c r="B71">
        <v>0</v>
      </c>
      <c r="C71">
        <v>0</v>
      </c>
      <c r="D71">
        <v>45.15</v>
      </c>
      <c r="E71">
        <v>0</v>
      </c>
      <c r="F71">
        <v>17.919</v>
      </c>
      <c r="G71">
        <v>53.213999999999999</v>
      </c>
      <c r="H71">
        <v>0</v>
      </c>
      <c r="I71">
        <v>23.015999999999998</v>
      </c>
      <c r="J71">
        <v>70.144000000000005</v>
      </c>
      <c r="K71">
        <v>679.49316699999997</v>
      </c>
      <c r="L71">
        <v>435.435</v>
      </c>
      <c r="M71">
        <v>92</v>
      </c>
      <c r="N71">
        <v>56.7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376.875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7.9260000000000002</v>
      </c>
      <c r="AE71">
        <v>32.957704</v>
      </c>
      <c r="AF71">
        <v>17.748000000000001</v>
      </c>
      <c r="AG71">
        <v>21.680399999999999</v>
      </c>
      <c r="AH71">
        <v>59.661000000000001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0.87997999999999998</v>
      </c>
      <c r="AO71">
        <v>0</v>
      </c>
      <c r="AP71">
        <v>0</v>
      </c>
      <c r="AQ71">
        <v>46.305</v>
      </c>
      <c r="AR71">
        <v>1.3248</v>
      </c>
      <c r="AS71">
        <v>4.7081999999999997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2700.5018970000006</v>
      </c>
    </row>
    <row r="72" spans="1:117">
      <c r="A72" t="s">
        <v>114</v>
      </c>
      <c r="B72">
        <v>0</v>
      </c>
      <c r="C72">
        <v>0</v>
      </c>
      <c r="D72">
        <v>45.15</v>
      </c>
      <c r="E72">
        <v>0</v>
      </c>
      <c r="F72">
        <v>17.919</v>
      </c>
      <c r="G72">
        <v>53.213999999999999</v>
      </c>
      <c r="H72">
        <v>0</v>
      </c>
      <c r="I72">
        <v>23.015999999999998</v>
      </c>
      <c r="J72">
        <v>70.144000000000005</v>
      </c>
      <c r="K72">
        <v>679.49316699999997</v>
      </c>
      <c r="L72">
        <v>435.435</v>
      </c>
      <c r="M72">
        <v>92</v>
      </c>
      <c r="N72">
        <v>56.7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388.125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16.095064000000001</v>
      </c>
      <c r="AE72">
        <v>32.957704</v>
      </c>
      <c r="AF72">
        <v>26.622</v>
      </c>
      <c r="AG72">
        <v>21.680399999999999</v>
      </c>
      <c r="AH72">
        <v>78.600999999999999</v>
      </c>
      <c r="AI72">
        <v>0</v>
      </c>
      <c r="AJ72">
        <v>0</v>
      </c>
      <c r="AK72">
        <v>54.567</v>
      </c>
      <c r="AL72">
        <v>1.3944000000000001</v>
      </c>
      <c r="AM72">
        <v>2.9325999999999999</v>
      </c>
      <c r="AN72">
        <v>0.87997999999999998</v>
      </c>
      <c r="AO72">
        <v>0</v>
      </c>
      <c r="AP72">
        <v>0</v>
      </c>
      <c r="AQ72">
        <v>46.305</v>
      </c>
      <c r="AR72">
        <v>1.3248</v>
      </c>
      <c r="AS72">
        <v>4.7081999999999997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2758.7985610000005</v>
      </c>
    </row>
    <row r="73" spans="1:117">
      <c r="A73" t="s">
        <v>115</v>
      </c>
      <c r="B73">
        <v>0</v>
      </c>
      <c r="C73">
        <v>0</v>
      </c>
      <c r="D73">
        <v>45.15</v>
      </c>
      <c r="E73">
        <v>0</v>
      </c>
      <c r="F73">
        <v>17.919</v>
      </c>
      <c r="G73">
        <v>53.213999999999999</v>
      </c>
      <c r="H73">
        <v>0</v>
      </c>
      <c r="I73">
        <v>23.015999999999998</v>
      </c>
      <c r="J73">
        <v>70.144000000000005</v>
      </c>
      <c r="K73">
        <v>679.49316699999997</v>
      </c>
      <c r="L73">
        <v>435.435</v>
      </c>
      <c r="M73">
        <v>92</v>
      </c>
      <c r="N73">
        <v>56.7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393.75</v>
      </c>
      <c r="V73">
        <v>20.731850000000001</v>
      </c>
      <c r="W73">
        <v>46.399079999999998</v>
      </c>
      <c r="X73">
        <v>147.515625</v>
      </c>
      <c r="Y73">
        <v>0</v>
      </c>
      <c r="Z73">
        <v>13.041600000000001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21.680399999999999</v>
      </c>
      <c r="AH73">
        <v>113.64</v>
      </c>
      <c r="AI73">
        <v>0</v>
      </c>
      <c r="AJ73">
        <v>0</v>
      </c>
      <c r="AK73">
        <v>54.567</v>
      </c>
      <c r="AL73">
        <v>6.9720000000000004</v>
      </c>
      <c r="AM73">
        <v>5.2786799999999996</v>
      </c>
      <c r="AN73">
        <v>0.87997999999999998</v>
      </c>
      <c r="AO73">
        <v>0</v>
      </c>
      <c r="AP73">
        <v>0</v>
      </c>
      <c r="AQ73">
        <v>46.305</v>
      </c>
      <c r="AR73">
        <v>1.3248</v>
      </c>
      <c r="AS73">
        <v>4.7081999999999997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2853.8926090000004</v>
      </c>
    </row>
    <row r="74" spans="1:117">
      <c r="A74" t="s">
        <v>116</v>
      </c>
      <c r="B74">
        <v>0</v>
      </c>
      <c r="C74">
        <v>0</v>
      </c>
      <c r="D74">
        <v>45.15</v>
      </c>
      <c r="E74">
        <v>0</v>
      </c>
      <c r="F74">
        <v>17.919</v>
      </c>
      <c r="G74">
        <v>53.213999999999999</v>
      </c>
      <c r="H74">
        <v>0</v>
      </c>
      <c r="I74">
        <v>23.015999999999998</v>
      </c>
      <c r="J74">
        <v>70.144000000000005</v>
      </c>
      <c r="K74">
        <v>679.49316699999997</v>
      </c>
      <c r="L74">
        <v>435.435</v>
      </c>
      <c r="M74">
        <v>92</v>
      </c>
      <c r="N74">
        <v>56.7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399.375</v>
      </c>
      <c r="V74">
        <v>20.731850000000001</v>
      </c>
      <c r="W74">
        <v>46.399079999999998</v>
      </c>
      <c r="X74">
        <v>147.515625</v>
      </c>
      <c r="Y74">
        <v>0</v>
      </c>
      <c r="Z74">
        <v>13.041600000000001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21.680399999999999</v>
      </c>
      <c r="AH74">
        <v>113.64</v>
      </c>
      <c r="AI74">
        <v>0</v>
      </c>
      <c r="AJ74">
        <v>0</v>
      </c>
      <c r="AK74">
        <v>54.567</v>
      </c>
      <c r="AL74">
        <v>41.832000000000001</v>
      </c>
      <c r="AM74">
        <v>5.2786799999999996</v>
      </c>
      <c r="AN74">
        <v>0.87997999999999998</v>
      </c>
      <c r="AO74">
        <v>0</v>
      </c>
      <c r="AP74">
        <v>0</v>
      </c>
      <c r="AQ74">
        <v>46.305</v>
      </c>
      <c r="AR74">
        <v>1.3248</v>
      </c>
      <c r="AS74">
        <v>4.7081999999999997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2911.7296449999999</v>
      </c>
    </row>
    <row r="75" spans="1:117">
      <c r="A75" t="s">
        <v>117</v>
      </c>
      <c r="B75">
        <v>0</v>
      </c>
      <c r="C75">
        <v>0</v>
      </c>
      <c r="D75">
        <v>45.15</v>
      </c>
      <c r="E75">
        <v>0</v>
      </c>
      <c r="F75">
        <v>17.919</v>
      </c>
      <c r="G75">
        <v>53.213999999999999</v>
      </c>
      <c r="H75">
        <v>0</v>
      </c>
      <c r="I75">
        <v>23.015999999999998</v>
      </c>
      <c r="J75">
        <v>70.144000000000005</v>
      </c>
      <c r="K75">
        <v>679.49316699999997</v>
      </c>
      <c r="L75">
        <v>435.435</v>
      </c>
      <c r="M75">
        <v>92</v>
      </c>
      <c r="N75">
        <v>56.7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405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21.680399999999999</v>
      </c>
      <c r="AH75">
        <v>113.64</v>
      </c>
      <c r="AI75">
        <v>0</v>
      </c>
      <c r="AJ75">
        <v>0</v>
      </c>
      <c r="AK75">
        <v>54.567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46.305</v>
      </c>
      <c r="AR75">
        <v>1.3248</v>
      </c>
      <c r="AS75">
        <v>4.7081999999999997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2921.3046450000002</v>
      </c>
    </row>
    <row r="76" spans="1:117">
      <c r="A76" t="s">
        <v>118</v>
      </c>
      <c r="B76">
        <v>0</v>
      </c>
      <c r="C76">
        <v>0</v>
      </c>
      <c r="D76">
        <v>45.15</v>
      </c>
      <c r="E76">
        <v>0</v>
      </c>
      <c r="F76">
        <v>17.919</v>
      </c>
      <c r="G76">
        <v>53.213999999999999</v>
      </c>
      <c r="H76">
        <v>0</v>
      </c>
      <c r="I76">
        <v>23.015999999999998</v>
      </c>
      <c r="J76">
        <v>70.144000000000005</v>
      </c>
      <c r="K76">
        <v>679.49316699999997</v>
      </c>
      <c r="L76">
        <v>435.435</v>
      </c>
      <c r="M76">
        <v>92</v>
      </c>
      <c r="N76">
        <v>56.7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410.625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21.680399999999999</v>
      </c>
      <c r="AH76">
        <v>113.64</v>
      </c>
      <c r="AI76">
        <v>0</v>
      </c>
      <c r="AJ76">
        <v>0</v>
      </c>
      <c r="AK76">
        <v>54.567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46.305</v>
      </c>
      <c r="AR76">
        <v>1.3248</v>
      </c>
      <c r="AS76">
        <v>4.7081999999999997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2926.9296450000002</v>
      </c>
    </row>
    <row r="77" spans="1:117">
      <c r="A77" t="s">
        <v>119</v>
      </c>
      <c r="B77">
        <v>0</v>
      </c>
      <c r="C77">
        <v>0</v>
      </c>
      <c r="D77">
        <v>45.15</v>
      </c>
      <c r="E77">
        <v>0</v>
      </c>
      <c r="F77">
        <v>17.919</v>
      </c>
      <c r="G77">
        <v>53.213999999999999</v>
      </c>
      <c r="H77">
        <v>0</v>
      </c>
      <c r="I77">
        <v>23.015999999999998</v>
      </c>
      <c r="J77">
        <v>70.144000000000005</v>
      </c>
      <c r="K77">
        <v>679.49316699999997</v>
      </c>
      <c r="L77">
        <v>435.435</v>
      </c>
      <c r="M77">
        <v>92</v>
      </c>
      <c r="N77">
        <v>56.7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21.680399999999999</v>
      </c>
      <c r="AH77">
        <v>113.64</v>
      </c>
      <c r="AI77">
        <v>0</v>
      </c>
      <c r="AJ77">
        <v>0</v>
      </c>
      <c r="AK77">
        <v>54.567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46.305</v>
      </c>
      <c r="AR77">
        <v>2.76</v>
      </c>
      <c r="AS77">
        <v>4.7081999999999997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2936.5098450000005</v>
      </c>
    </row>
    <row r="78" spans="1:117">
      <c r="A78" t="s">
        <v>120</v>
      </c>
      <c r="B78">
        <v>0</v>
      </c>
      <c r="C78">
        <v>0</v>
      </c>
      <c r="D78">
        <v>45.15</v>
      </c>
      <c r="E78">
        <v>0</v>
      </c>
      <c r="F78">
        <v>17.919</v>
      </c>
      <c r="G78">
        <v>53.213999999999999</v>
      </c>
      <c r="H78">
        <v>0</v>
      </c>
      <c r="I78">
        <v>23.015999999999998</v>
      </c>
      <c r="J78">
        <v>70.144000000000005</v>
      </c>
      <c r="K78">
        <v>679.49316699999997</v>
      </c>
      <c r="L78">
        <v>435.435</v>
      </c>
      <c r="M78">
        <v>92</v>
      </c>
      <c r="N78">
        <v>56.7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21.680399999999999</v>
      </c>
      <c r="AH78">
        <v>94.7</v>
      </c>
      <c r="AI78">
        <v>0</v>
      </c>
      <c r="AJ78">
        <v>0</v>
      </c>
      <c r="AK78">
        <v>54.567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46.305</v>
      </c>
      <c r="AR78">
        <v>36.432000000000002</v>
      </c>
      <c r="AS78">
        <v>4.7081999999999997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2941.0067369999997</v>
      </c>
    </row>
    <row r="79" spans="1:117">
      <c r="A79" t="s">
        <v>121</v>
      </c>
      <c r="B79">
        <v>0</v>
      </c>
      <c r="C79">
        <v>0</v>
      </c>
      <c r="D79">
        <v>45.674999999999997</v>
      </c>
      <c r="E79">
        <v>0</v>
      </c>
      <c r="F79">
        <v>18.0276</v>
      </c>
      <c r="G79">
        <v>53.213999999999999</v>
      </c>
      <c r="H79">
        <v>0</v>
      </c>
      <c r="I79">
        <v>23.015999999999998</v>
      </c>
      <c r="J79">
        <v>70.144000000000005</v>
      </c>
      <c r="K79">
        <v>679.49316699999997</v>
      </c>
      <c r="L79">
        <v>435.435</v>
      </c>
      <c r="M79">
        <v>92</v>
      </c>
      <c r="N79">
        <v>56.7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0</v>
      </c>
      <c r="AA79">
        <v>14.04936</v>
      </c>
      <c r="AB79">
        <v>26.34008</v>
      </c>
      <c r="AC79">
        <v>0</v>
      </c>
      <c r="AD79">
        <v>7.9260000000000002</v>
      </c>
      <c r="AE79">
        <v>32.957704</v>
      </c>
      <c r="AF79">
        <v>26.622</v>
      </c>
      <c r="AG79">
        <v>21.680399999999999</v>
      </c>
      <c r="AH79">
        <v>56.82</v>
      </c>
      <c r="AI79">
        <v>0</v>
      </c>
      <c r="AJ79">
        <v>0</v>
      </c>
      <c r="AK79">
        <v>54.567</v>
      </c>
      <c r="AL79">
        <v>41.832000000000001</v>
      </c>
      <c r="AM79">
        <v>2.7993000000000001</v>
      </c>
      <c r="AN79">
        <v>0.87997999999999998</v>
      </c>
      <c r="AO79">
        <v>0</v>
      </c>
      <c r="AP79">
        <v>0</v>
      </c>
      <c r="AQ79">
        <v>46.305</v>
      </c>
      <c r="AR79">
        <v>36.432000000000002</v>
      </c>
      <c r="AS79">
        <v>8.3402399999999997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2858.2590370000003</v>
      </c>
    </row>
    <row r="80" spans="1:117">
      <c r="A80" t="s">
        <v>122</v>
      </c>
      <c r="B80">
        <v>0</v>
      </c>
      <c r="C80">
        <v>0</v>
      </c>
      <c r="D80">
        <v>45.674999999999997</v>
      </c>
      <c r="E80">
        <v>0</v>
      </c>
      <c r="F80">
        <v>18.0276</v>
      </c>
      <c r="G80">
        <v>53.213999999999999</v>
      </c>
      <c r="H80">
        <v>0</v>
      </c>
      <c r="I80">
        <v>23.015999999999998</v>
      </c>
      <c r="J80">
        <v>70.144000000000005</v>
      </c>
      <c r="K80">
        <v>679.49316699999997</v>
      </c>
      <c r="L80">
        <v>435.435</v>
      </c>
      <c r="M80">
        <v>92</v>
      </c>
      <c r="N80">
        <v>56.7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6.32</v>
      </c>
      <c r="AB80">
        <v>13.17004</v>
      </c>
      <c r="AC80">
        <v>0</v>
      </c>
      <c r="AD80">
        <v>7.9260000000000002</v>
      </c>
      <c r="AE80">
        <v>16.478852</v>
      </c>
      <c r="AF80">
        <v>17.748000000000001</v>
      </c>
      <c r="AG80">
        <v>21.680399999999999</v>
      </c>
      <c r="AH80">
        <v>37.880000000000003</v>
      </c>
      <c r="AI80">
        <v>0</v>
      </c>
      <c r="AJ80">
        <v>0</v>
      </c>
      <c r="AK80">
        <v>54.567</v>
      </c>
      <c r="AL80">
        <v>13.363</v>
      </c>
      <c r="AM80">
        <v>0</v>
      </c>
      <c r="AN80">
        <v>0.87997999999999998</v>
      </c>
      <c r="AO80">
        <v>0</v>
      </c>
      <c r="AP80">
        <v>0</v>
      </c>
      <c r="AQ80">
        <v>46.305</v>
      </c>
      <c r="AR80">
        <v>3.3119999999999998</v>
      </c>
      <c r="AS80">
        <v>8.3402399999999997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2728.6784850000008</v>
      </c>
    </row>
    <row r="81" spans="1:117">
      <c r="A81" t="s">
        <v>123</v>
      </c>
      <c r="B81">
        <v>0</v>
      </c>
      <c r="C81">
        <v>0</v>
      </c>
      <c r="D81">
        <v>45.674999999999997</v>
      </c>
      <c r="E81">
        <v>0</v>
      </c>
      <c r="F81">
        <v>18.0276</v>
      </c>
      <c r="G81">
        <v>53.213999999999999</v>
      </c>
      <c r="H81">
        <v>0</v>
      </c>
      <c r="I81">
        <v>23.015999999999998</v>
      </c>
      <c r="J81">
        <v>70.144000000000005</v>
      </c>
      <c r="K81">
        <v>679.49316699999997</v>
      </c>
      <c r="L81">
        <v>435.435</v>
      </c>
      <c r="M81">
        <v>92</v>
      </c>
      <c r="N81">
        <v>56.7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17.748000000000001</v>
      </c>
      <c r="AG81">
        <v>21.680399999999999</v>
      </c>
      <c r="AH81">
        <v>15.530799999999999</v>
      </c>
      <c r="AI81">
        <v>0</v>
      </c>
      <c r="AJ81">
        <v>0</v>
      </c>
      <c r="AK81">
        <v>54.567</v>
      </c>
      <c r="AL81">
        <v>2.3239999999999998</v>
      </c>
      <c r="AM81">
        <v>0</v>
      </c>
      <c r="AN81">
        <v>0.87997999999999998</v>
      </c>
      <c r="AO81">
        <v>0</v>
      </c>
      <c r="AP81">
        <v>0</v>
      </c>
      <c r="AQ81">
        <v>46.305</v>
      </c>
      <c r="AR81">
        <v>2.2080000000000002</v>
      </c>
      <c r="AS81">
        <v>4.7081999999999997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2663.1382050000011</v>
      </c>
    </row>
    <row r="82" spans="1:117">
      <c r="A82" t="s">
        <v>124</v>
      </c>
      <c r="B82">
        <v>0</v>
      </c>
      <c r="C82">
        <v>0</v>
      </c>
      <c r="D82">
        <v>45.674999999999997</v>
      </c>
      <c r="E82">
        <v>0</v>
      </c>
      <c r="F82">
        <v>18.0276</v>
      </c>
      <c r="G82">
        <v>53.213999999999999</v>
      </c>
      <c r="H82">
        <v>0</v>
      </c>
      <c r="I82">
        <v>23.015999999999998</v>
      </c>
      <c r="J82">
        <v>70.144000000000005</v>
      </c>
      <c r="K82">
        <v>679.49316699999997</v>
      </c>
      <c r="L82">
        <v>435.435</v>
      </c>
      <c r="M82">
        <v>92</v>
      </c>
      <c r="N82">
        <v>56.7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17.748000000000001</v>
      </c>
      <c r="AG82">
        <v>21.680399999999999</v>
      </c>
      <c r="AH82">
        <v>0</v>
      </c>
      <c r="AI82">
        <v>0</v>
      </c>
      <c r="AJ82">
        <v>0</v>
      </c>
      <c r="AK82">
        <v>54.567</v>
      </c>
      <c r="AL82">
        <v>2.3239999999999998</v>
      </c>
      <c r="AM82">
        <v>0</v>
      </c>
      <c r="AN82">
        <v>0.87997999999999998</v>
      </c>
      <c r="AO82">
        <v>0</v>
      </c>
      <c r="AP82">
        <v>0</v>
      </c>
      <c r="AQ82">
        <v>46.305</v>
      </c>
      <c r="AR82">
        <v>2.2080000000000002</v>
      </c>
      <c r="AS82">
        <v>4.7081999999999997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2647.6074050000011</v>
      </c>
    </row>
    <row r="83" spans="1:117">
      <c r="A83" t="s">
        <v>125</v>
      </c>
      <c r="B83">
        <v>0</v>
      </c>
      <c r="C83">
        <v>0</v>
      </c>
      <c r="D83">
        <v>45.674999999999997</v>
      </c>
      <c r="E83">
        <v>0</v>
      </c>
      <c r="F83">
        <v>18.0276</v>
      </c>
      <c r="G83">
        <v>53.213999999999999</v>
      </c>
      <c r="H83">
        <v>0</v>
      </c>
      <c r="I83">
        <v>23.015999999999998</v>
      </c>
      <c r="J83">
        <v>70.144000000000005</v>
      </c>
      <c r="K83">
        <v>679.49316699999997</v>
      </c>
      <c r="L83">
        <v>435.435</v>
      </c>
      <c r="M83">
        <v>92</v>
      </c>
      <c r="N83">
        <v>56.7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17.748000000000001</v>
      </c>
      <c r="AG83">
        <v>21.680399999999999</v>
      </c>
      <c r="AH83">
        <v>0</v>
      </c>
      <c r="AI83">
        <v>0</v>
      </c>
      <c r="AJ83">
        <v>0</v>
      </c>
      <c r="AK83">
        <v>54.567</v>
      </c>
      <c r="AL83">
        <v>2.3239999999999998</v>
      </c>
      <c r="AM83">
        <v>0</v>
      </c>
      <c r="AN83">
        <v>0.87997999999999998</v>
      </c>
      <c r="AO83">
        <v>0</v>
      </c>
      <c r="AP83">
        <v>0</v>
      </c>
      <c r="AQ83">
        <v>46.305</v>
      </c>
      <c r="AR83">
        <v>2.2080000000000002</v>
      </c>
      <c r="AS83">
        <v>4.7081999999999997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2647.6074050000011</v>
      </c>
    </row>
    <row r="84" spans="1:117">
      <c r="A84" t="s">
        <v>126</v>
      </c>
      <c r="B84">
        <v>0</v>
      </c>
      <c r="C84">
        <v>0</v>
      </c>
      <c r="D84">
        <v>45.674999999999997</v>
      </c>
      <c r="E84">
        <v>0</v>
      </c>
      <c r="F84">
        <v>18.0276</v>
      </c>
      <c r="G84">
        <v>53.213999999999999</v>
      </c>
      <c r="H84">
        <v>0</v>
      </c>
      <c r="I84">
        <v>23.015999999999998</v>
      </c>
      <c r="J84">
        <v>70.144000000000005</v>
      </c>
      <c r="K84">
        <v>679.49316699999997</v>
      </c>
      <c r="L84">
        <v>435.435</v>
      </c>
      <c r="M84">
        <v>92</v>
      </c>
      <c r="N84">
        <v>56.7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17.748000000000001</v>
      </c>
      <c r="AG84">
        <v>21.680399999999999</v>
      </c>
      <c r="AH84">
        <v>0</v>
      </c>
      <c r="AI84">
        <v>0</v>
      </c>
      <c r="AJ84">
        <v>0</v>
      </c>
      <c r="AK84">
        <v>54.567</v>
      </c>
      <c r="AL84">
        <v>2.3239999999999998</v>
      </c>
      <c r="AM84">
        <v>0</v>
      </c>
      <c r="AN84">
        <v>0.87997999999999998</v>
      </c>
      <c r="AO84">
        <v>0</v>
      </c>
      <c r="AP84">
        <v>0</v>
      </c>
      <c r="AQ84">
        <v>46.305</v>
      </c>
      <c r="AR84">
        <v>2.2080000000000002</v>
      </c>
      <c r="AS84">
        <v>4.7081999999999997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2647.6074050000011</v>
      </c>
    </row>
    <row r="85" spans="1:117">
      <c r="A85" t="s">
        <v>127</v>
      </c>
      <c r="B85">
        <v>0</v>
      </c>
      <c r="C85">
        <v>0</v>
      </c>
      <c r="D85">
        <v>45.674999999999997</v>
      </c>
      <c r="E85">
        <v>0</v>
      </c>
      <c r="F85">
        <v>18.0276</v>
      </c>
      <c r="G85">
        <v>53.213999999999999</v>
      </c>
      <c r="H85">
        <v>0</v>
      </c>
      <c r="I85">
        <v>23.015999999999998</v>
      </c>
      <c r="J85">
        <v>70.144000000000005</v>
      </c>
      <c r="K85">
        <v>679.49316699999997</v>
      </c>
      <c r="L85">
        <v>435.435</v>
      </c>
      <c r="M85">
        <v>92</v>
      </c>
      <c r="N85">
        <v>56.7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17.748000000000001</v>
      </c>
      <c r="AG85">
        <v>21.680399999999999</v>
      </c>
      <c r="AH85">
        <v>0</v>
      </c>
      <c r="AI85">
        <v>0</v>
      </c>
      <c r="AJ85">
        <v>0</v>
      </c>
      <c r="AK85">
        <v>54.567</v>
      </c>
      <c r="AL85">
        <v>2.3239999999999998</v>
      </c>
      <c r="AM85">
        <v>0</v>
      </c>
      <c r="AN85">
        <v>0.87997999999999998</v>
      </c>
      <c r="AO85">
        <v>0</v>
      </c>
      <c r="AP85">
        <v>0</v>
      </c>
      <c r="AQ85">
        <v>46.305</v>
      </c>
      <c r="AR85">
        <v>2.2080000000000002</v>
      </c>
      <c r="AS85">
        <v>4.7081999999999997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2647.6074050000011</v>
      </c>
    </row>
    <row r="86" spans="1:117">
      <c r="A86" t="s">
        <v>128</v>
      </c>
      <c r="B86">
        <v>0</v>
      </c>
      <c r="C86">
        <v>0</v>
      </c>
      <c r="D86">
        <v>45.674999999999997</v>
      </c>
      <c r="E86">
        <v>0</v>
      </c>
      <c r="F86">
        <v>18.0276</v>
      </c>
      <c r="G86">
        <v>53.213999999999999</v>
      </c>
      <c r="H86">
        <v>0</v>
      </c>
      <c r="I86">
        <v>23.015999999999998</v>
      </c>
      <c r="J86">
        <v>70.144000000000005</v>
      </c>
      <c r="K86">
        <v>679.49316699999997</v>
      </c>
      <c r="L86">
        <v>435.435</v>
      </c>
      <c r="M86">
        <v>92</v>
      </c>
      <c r="N86">
        <v>56.7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17.748000000000001</v>
      </c>
      <c r="AG86">
        <v>21.680399999999999</v>
      </c>
      <c r="AH86">
        <v>0</v>
      </c>
      <c r="AI86">
        <v>0</v>
      </c>
      <c r="AJ86">
        <v>0</v>
      </c>
      <c r="AK86">
        <v>54.567</v>
      </c>
      <c r="AL86">
        <v>2.3239999999999998</v>
      </c>
      <c r="AM86">
        <v>0</v>
      </c>
      <c r="AN86">
        <v>0.87997999999999998</v>
      </c>
      <c r="AO86">
        <v>0</v>
      </c>
      <c r="AP86">
        <v>0</v>
      </c>
      <c r="AQ86">
        <v>46.305</v>
      </c>
      <c r="AR86">
        <v>2.2080000000000002</v>
      </c>
      <c r="AS86">
        <v>4.7081999999999997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2647.6074050000011</v>
      </c>
    </row>
    <row r="87" spans="1:117">
      <c r="A87" t="s">
        <v>129</v>
      </c>
      <c r="B87">
        <v>0</v>
      </c>
      <c r="C87">
        <v>0</v>
      </c>
      <c r="D87">
        <v>45.674999999999997</v>
      </c>
      <c r="E87">
        <v>0</v>
      </c>
      <c r="F87">
        <v>18.0276</v>
      </c>
      <c r="G87">
        <v>53.213999999999999</v>
      </c>
      <c r="H87">
        <v>0</v>
      </c>
      <c r="I87">
        <v>23.015999999999998</v>
      </c>
      <c r="J87">
        <v>70.144000000000005</v>
      </c>
      <c r="K87">
        <v>679.49316699999997</v>
      </c>
      <c r="L87">
        <v>435.435</v>
      </c>
      <c r="M87">
        <v>92</v>
      </c>
      <c r="N87">
        <v>56.7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17.748000000000001</v>
      </c>
      <c r="AG87">
        <v>21.680399999999999</v>
      </c>
      <c r="AH87">
        <v>0</v>
      </c>
      <c r="AI87">
        <v>0</v>
      </c>
      <c r="AJ87">
        <v>0</v>
      </c>
      <c r="AK87">
        <v>54.567</v>
      </c>
      <c r="AL87">
        <v>2.3239999999999998</v>
      </c>
      <c r="AM87">
        <v>0</v>
      </c>
      <c r="AN87">
        <v>0.87997999999999998</v>
      </c>
      <c r="AO87">
        <v>0</v>
      </c>
      <c r="AP87">
        <v>0.38429999999999997</v>
      </c>
      <c r="AQ87">
        <v>31.122</v>
      </c>
      <c r="AR87">
        <v>2.2080000000000002</v>
      </c>
      <c r="AS87">
        <v>4.7081999999999997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2632.8087050000013</v>
      </c>
    </row>
    <row r="88" spans="1:117">
      <c r="A88" t="s">
        <v>130</v>
      </c>
      <c r="B88">
        <v>0</v>
      </c>
      <c r="C88">
        <v>0</v>
      </c>
      <c r="D88">
        <v>45.674999999999997</v>
      </c>
      <c r="E88">
        <v>0</v>
      </c>
      <c r="F88">
        <v>18.0276</v>
      </c>
      <c r="G88">
        <v>53.213999999999999</v>
      </c>
      <c r="H88">
        <v>0</v>
      </c>
      <c r="I88">
        <v>23.015999999999998</v>
      </c>
      <c r="J88">
        <v>70.144000000000005</v>
      </c>
      <c r="K88">
        <v>679.49316699999997</v>
      </c>
      <c r="L88">
        <v>435.435</v>
      </c>
      <c r="M88">
        <v>92</v>
      </c>
      <c r="N88">
        <v>56.7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17.748000000000001</v>
      </c>
      <c r="AG88">
        <v>21.680399999999999</v>
      </c>
      <c r="AH88">
        <v>0</v>
      </c>
      <c r="AI88">
        <v>0</v>
      </c>
      <c r="AJ88">
        <v>0</v>
      </c>
      <c r="AK88">
        <v>54.567</v>
      </c>
      <c r="AL88">
        <v>2.3239999999999998</v>
      </c>
      <c r="AM88">
        <v>0</v>
      </c>
      <c r="AN88">
        <v>0.87997999999999998</v>
      </c>
      <c r="AO88">
        <v>0</v>
      </c>
      <c r="AP88">
        <v>0.38429999999999997</v>
      </c>
      <c r="AQ88">
        <v>29.61</v>
      </c>
      <c r="AR88">
        <v>2.2080000000000002</v>
      </c>
      <c r="AS88">
        <v>4.7081999999999997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2631.2967050000016</v>
      </c>
    </row>
    <row r="89" spans="1:117">
      <c r="A89" t="s">
        <v>131</v>
      </c>
      <c r="B89">
        <v>0</v>
      </c>
      <c r="C89">
        <v>0</v>
      </c>
      <c r="D89">
        <v>45.674999999999997</v>
      </c>
      <c r="E89">
        <v>0</v>
      </c>
      <c r="F89">
        <v>18.0276</v>
      </c>
      <c r="G89">
        <v>53.213999999999999</v>
      </c>
      <c r="H89">
        <v>0</v>
      </c>
      <c r="I89">
        <v>23.015999999999998</v>
      </c>
      <c r="J89">
        <v>70.144000000000005</v>
      </c>
      <c r="K89">
        <v>679.49316699999997</v>
      </c>
      <c r="L89">
        <v>435.435</v>
      </c>
      <c r="M89">
        <v>92</v>
      </c>
      <c r="N89">
        <v>56.7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17.748000000000001</v>
      </c>
      <c r="AG89">
        <v>21.680399999999999</v>
      </c>
      <c r="AH89">
        <v>0</v>
      </c>
      <c r="AI89">
        <v>0</v>
      </c>
      <c r="AJ89">
        <v>0</v>
      </c>
      <c r="AK89">
        <v>54.567</v>
      </c>
      <c r="AL89">
        <v>2.3239999999999998</v>
      </c>
      <c r="AM89">
        <v>0</v>
      </c>
      <c r="AN89">
        <v>0.87997999999999998</v>
      </c>
      <c r="AO89">
        <v>0</v>
      </c>
      <c r="AP89">
        <v>0.38429999999999997</v>
      </c>
      <c r="AQ89">
        <v>29.358000000000001</v>
      </c>
      <c r="AR89">
        <v>2.2080000000000002</v>
      </c>
      <c r="AS89">
        <v>4.7081999999999997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2631.0447050000016</v>
      </c>
    </row>
    <row r="90" spans="1:117">
      <c r="A90" t="s">
        <v>132</v>
      </c>
      <c r="B90">
        <v>0</v>
      </c>
      <c r="C90">
        <v>0</v>
      </c>
      <c r="D90">
        <v>45.674999999999997</v>
      </c>
      <c r="E90">
        <v>0</v>
      </c>
      <c r="F90">
        <v>18.0276</v>
      </c>
      <c r="G90">
        <v>53.213999999999999</v>
      </c>
      <c r="H90">
        <v>0</v>
      </c>
      <c r="I90">
        <v>23.015999999999998</v>
      </c>
      <c r="J90">
        <v>70.144000000000005</v>
      </c>
      <c r="K90">
        <v>679.49316699999997</v>
      </c>
      <c r="L90">
        <v>435.435</v>
      </c>
      <c r="M90">
        <v>92</v>
      </c>
      <c r="N90">
        <v>56.7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17.748000000000001</v>
      </c>
      <c r="AG90">
        <v>21.680399999999999</v>
      </c>
      <c r="AH90">
        <v>0</v>
      </c>
      <c r="AI90">
        <v>0</v>
      </c>
      <c r="AJ90">
        <v>0</v>
      </c>
      <c r="AK90">
        <v>54.567</v>
      </c>
      <c r="AL90">
        <v>2.3239999999999998</v>
      </c>
      <c r="AM90">
        <v>0</v>
      </c>
      <c r="AN90">
        <v>0.87997999999999998</v>
      </c>
      <c r="AO90">
        <v>0</v>
      </c>
      <c r="AP90">
        <v>0.38429999999999997</v>
      </c>
      <c r="AQ90">
        <v>15.435</v>
      </c>
      <c r="AR90">
        <v>2.2080000000000002</v>
      </c>
      <c r="AS90">
        <v>4.7081999999999997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2617.1217050000014</v>
      </c>
    </row>
    <row r="91" spans="1:117">
      <c r="A91" t="s">
        <v>133</v>
      </c>
      <c r="B91">
        <v>0</v>
      </c>
      <c r="C91">
        <v>0</v>
      </c>
      <c r="D91">
        <v>45.674999999999997</v>
      </c>
      <c r="E91">
        <v>0</v>
      </c>
      <c r="F91">
        <v>18.0276</v>
      </c>
      <c r="G91">
        <v>53.213999999999999</v>
      </c>
      <c r="H91">
        <v>0</v>
      </c>
      <c r="I91">
        <v>23.015999999999998</v>
      </c>
      <c r="J91">
        <v>70.144000000000005</v>
      </c>
      <c r="K91">
        <v>679.49316699999997</v>
      </c>
      <c r="L91">
        <v>435.435</v>
      </c>
      <c r="M91">
        <v>92</v>
      </c>
      <c r="N91">
        <v>56.7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9.3670000000000009</v>
      </c>
      <c r="AG91">
        <v>21.680399999999999</v>
      </c>
      <c r="AH91">
        <v>0</v>
      </c>
      <c r="AI91">
        <v>0</v>
      </c>
      <c r="AJ91">
        <v>0</v>
      </c>
      <c r="AK91">
        <v>54.567</v>
      </c>
      <c r="AL91">
        <v>2.3239999999999998</v>
      </c>
      <c r="AM91">
        <v>0</v>
      </c>
      <c r="AN91">
        <v>0.87997999999999998</v>
      </c>
      <c r="AO91">
        <v>0</v>
      </c>
      <c r="AP91">
        <v>0.38429999999999997</v>
      </c>
      <c r="AQ91">
        <v>14.49</v>
      </c>
      <c r="AR91">
        <v>3.3119999999999998</v>
      </c>
      <c r="AS91">
        <v>4.7081999999999997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2608.8997050000012</v>
      </c>
    </row>
    <row r="92" spans="1:117">
      <c r="A92" t="s">
        <v>134</v>
      </c>
      <c r="B92">
        <v>0</v>
      </c>
      <c r="C92">
        <v>0</v>
      </c>
      <c r="D92">
        <v>45.674999999999997</v>
      </c>
      <c r="E92">
        <v>0</v>
      </c>
      <c r="F92">
        <v>18.0276</v>
      </c>
      <c r="G92">
        <v>53.213999999999999</v>
      </c>
      <c r="H92">
        <v>0</v>
      </c>
      <c r="I92">
        <v>23.015999999999998</v>
      </c>
      <c r="J92">
        <v>70.144000000000005</v>
      </c>
      <c r="K92">
        <v>679.49316699999997</v>
      </c>
      <c r="L92">
        <v>435.435</v>
      </c>
      <c r="M92">
        <v>92</v>
      </c>
      <c r="N92">
        <v>56.7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9.3670000000000009</v>
      </c>
      <c r="AG92">
        <v>21.680399999999999</v>
      </c>
      <c r="AH92">
        <v>0</v>
      </c>
      <c r="AI92">
        <v>0</v>
      </c>
      <c r="AJ92">
        <v>0</v>
      </c>
      <c r="AK92">
        <v>54.567</v>
      </c>
      <c r="AL92">
        <v>2.3239999999999998</v>
      </c>
      <c r="AM92">
        <v>0</v>
      </c>
      <c r="AN92">
        <v>0.87997999999999998</v>
      </c>
      <c r="AO92">
        <v>0</v>
      </c>
      <c r="AP92">
        <v>0.38429999999999997</v>
      </c>
      <c r="AQ92">
        <v>14.49</v>
      </c>
      <c r="AR92">
        <v>36.432000000000002</v>
      </c>
      <c r="AS92">
        <v>4.7081999999999997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2625.5408530000009</v>
      </c>
    </row>
    <row r="93" spans="1:117">
      <c r="A93" t="s">
        <v>135</v>
      </c>
      <c r="B93">
        <v>0</v>
      </c>
      <c r="C93">
        <v>0</v>
      </c>
      <c r="D93">
        <v>45.674999999999997</v>
      </c>
      <c r="E93">
        <v>0</v>
      </c>
      <c r="F93">
        <v>18.0276</v>
      </c>
      <c r="G93">
        <v>53.213999999999999</v>
      </c>
      <c r="H93">
        <v>0</v>
      </c>
      <c r="I93">
        <v>23.015999999999998</v>
      </c>
      <c r="J93">
        <v>70.144000000000005</v>
      </c>
      <c r="K93">
        <v>679.49316699999997</v>
      </c>
      <c r="L93">
        <v>435.435</v>
      </c>
      <c r="M93">
        <v>92</v>
      </c>
      <c r="N93">
        <v>56.7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9.3670000000000009</v>
      </c>
      <c r="AG93">
        <v>21.680399999999999</v>
      </c>
      <c r="AH93">
        <v>0</v>
      </c>
      <c r="AI93">
        <v>0</v>
      </c>
      <c r="AJ93">
        <v>0</v>
      </c>
      <c r="AK93">
        <v>54.567</v>
      </c>
      <c r="AL93">
        <v>2.3239999999999998</v>
      </c>
      <c r="AM93">
        <v>0</v>
      </c>
      <c r="AN93">
        <v>0.87997999999999998</v>
      </c>
      <c r="AO93">
        <v>0</v>
      </c>
      <c r="AP93">
        <v>0.38429999999999997</v>
      </c>
      <c r="AQ93">
        <v>0</v>
      </c>
      <c r="AR93">
        <v>36.432000000000002</v>
      </c>
      <c r="AS93">
        <v>4.7081999999999997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2611.0508530000011</v>
      </c>
    </row>
    <row r="94" spans="1:117">
      <c r="A94" t="s">
        <v>136</v>
      </c>
      <c r="B94">
        <v>0</v>
      </c>
      <c r="C94">
        <v>0</v>
      </c>
      <c r="D94">
        <v>45.674999999999997</v>
      </c>
      <c r="E94">
        <v>0</v>
      </c>
      <c r="F94">
        <v>18.0276</v>
      </c>
      <c r="G94">
        <v>53.213999999999999</v>
      </c>
      <c r="H94">
        <v>0</v>
      </c>
      <c r="I94">
        <v>23.015999999999998</v>
      </c>
      <c r="J94">
        <v>70.144000000000005</v>
      </c>
      <c r="K94">
        <v>679.49316699999997</v>
      </c>
      <c r="L94">
        <v>435.435</v>
      </c>
      <c r="M94">
        <v>92</v>
      </c>
      <c r="N94">
        <v>56.7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9.3670000000000009</v>
      </c>
      <c r="AG94">
        <v>21.680399999999999</v>
      </c>
      <c r="AH94">
        <v>0</v>
      </c>
      <c r="AI94">
        <v>0</v>
      </c>
      <c r="AJ94">
        <v>0</v>
      </c>
      <c r="AK94">
        <v>54.567</v>
      </c>
      <c r="AL94">
        <v>2.3239999999999998</v>
      </c>
      <c r="AM94">
        <v>0</v>
      </c>
      <c r="AN94">
        <v>0.87997999999999998</v>
      </c>
      <c r="AO94">
        <v>0</v>
      </c>
      <c r="AP94">
        <v>0.38429999999999997</v>
      </c>
      <c r="AQ94">
        <v>0</v>
      </c>
      <c r="AR94">
        <v>4.4160000000000004</v>
      </c>
      <c r="AS94">
        <v>4.7081999999999997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2579.0348530000015</v>
      </c>
    </row>
    <row r="95" spans="1:117">
      <c r="A95" t="s">
        <v>137</v>
      </c>
      <c r="B95">
        <v>0</v>
      </c>
      <c r="C95">
        <v>0</v>
      </c>
      <c r="D95">
        <v>45.674999999999997</v>
      </c>
      <c r="E95">
        <v>0</v>
      </c>
      <c r="F95">
        <v>18.0276</v>
      </c>
      <c r="G95">
        <v>53.213999999999999</v>
      </c>
      <c r="H95">
        <v>0</v>
      </c>
      <c r="I95">
        <v>23.015999999999998</v>
      </c>
      <c r="J95">
        <v>70.144000000000005</v>
      </c>
      <c r="K95">
        <v>679.49316699999997</v>
      </c>
      <c r="L95">
        <v>435.435</v>
      </c>
      <c r="M95">
        <v>92</v>
      </c>
      <c r="N95">
        <v>56.7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9.3670000000000009</v>
      </c>
      <c r="AG95">
        <v>21.680399999999999</v>
      </c>
      <c r="AH95">
        <v>0</v>
      </c>
      <c r="AI95">
        <v>0</v>
      </c>
      <c r="AJ95">
        <v>0</v>
      </c>
      <c r="AK95">
        <v>54.567</v>
      </c>
      <c r="AL95">
        <v>2.3239999999999998</v>
      </c>
      <c r="AM95">
        <v>0</v>
      </c>
      <c r="AN95">
        <v>0.87997999999999998</v>
      </c>
      <c r="AO95">
        <v>0</v>
      </c>
      <c r="AP95">
        <v>0.38429999999999997</v>
      </c>
      <c r="AQ95">
        <v>0</v>
      </c>
      <c r="AR95">
        <v>2.2080000000000002</v>
      </c>
      <c r="AS95">
        <v>4.7081999999999997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2576.8268530000014</v>
      </c>
    </row>
    <row r="96" spans="1:117">
      <c r="A96" t="s">
        <v>138</v>
      </c>
      <c r="B96">
        <v>0</v>
      </c>
      <c r="C96">
        <v>0</v>
      </c>
      <c r="D96">
        <v>45.674999999999997</v>
      </c>
      <c r="E96">
        <v>0</v>
      </c>
      <c r="F96">
        <v>18.0276</v>
      </c>
      <c r="G96">
        <v>53.213999999999999</v>
      </c>
      <c r="H96">
        <v>0</v>
      </c>
      <c r="I96">
        <v>23.015999999999998</v>
      </c>
      <c r="J96">
        <v>70.144000000000005</v>
      </c>
      <c r="K96">
        <v>679.49316699999997</v>
      </c>
      <c r="L96">
        <v>435.435</v>
      </c>
      <c r="M96">
        <v>92</v>
      </c>
      <c r="N96">
        <v>56.7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9.3670000000000009</v>
      </c>
      <c r="AG96">
        <v>21.680399999999999</v>
      </c>
      <c r="AH96">
        <v>0</v>
      </c>
      <c r="AI96">
        <v>0</v>
      </c>
      <c r="AJ96">
        <v>0</v>
      </c>
      <c r="AK96">
        <v>54.567</v>
      </c>
      <c r="AL96">
        <v>2.3239999999999998</v>
      </c>
      <c r="AM96">
        <v>0</v>
      </c>
      <c r="AN96">
        <v>0.87997999999999998</v>
      </c>
      <c r="AO96">
        <v>0</v>
      </c>
      <c r="AP96">
        <v>0.38429999999999997</v>
      </c>
      <c r="AQ96">
        <v>0</v>
      </c>
      <c r="AR96">
        <v>2.2080000000000002</v>
      </c>
      <c r="AS96">
        <v>4.7081999999999997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2576.8268530000014</v>
      </c>
    </row>
    <row r="97" spans="1:117">
      <c r="A97" t="s">
        <v>139</v>
      </c>
      <c r="B97">
        <v>0</v>
      </c>
      <c r="C97">
        <v>0</v>
      </c>
      <c r="D97">
        <v>45.674999999999997</v>
      </c>
      <c r="E97">
        <v>0</v>
      </c>
      <c r="F97">
        <v>18.0276</v>
      </c>
      <c r="G97">
        <v>53.213999999999999</v>
      </c>
      <c r="H97">
        <v>0</v>
      </c>
      <c r="I97">
        <v>23.015999999999998</v>
      </c>
      <c r="J97">
        <v>70.144000000000005</v>
      </c>
      <c r="K97">
        <v>679.49316699999997</v>
      </c>
      <c r="L97">
        <v>435.435</v>
      </c>
      <c r="M97">
        <v>92</v>
      </c>
      <c r="N97">
        <v>56.7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9.3670000000000009</v>
      </c>
      <c r="AG97">
        <v>21.680399999999999</v>
      </c>
      <c r="AH97">
        <v>0</v>
      </c>
      <c r="AI97">
        <v>0</v>
      </c>
      <c r="AJ97">
        <v>0</v>
      </c>
      <c r="AK97">
        <v>54.567</v>
      </c>
      <c r="AL97">
        <v>2.3239999999999998</v>
      </c>
      <c r="AM97">
        <v>0</v>
      </c>
      <c r="AN97">
        <v>0.87997999999999998</v>
      </c>
      <c r="AO97">
        <v>0</v>
      </c>
      <c r="AP97">
        <v>0.38429999999999997</v>
      </c>
      <c r="AQ97">
        <v>0</v>
      </c>
      <c r="AR97">
        <v>2.2080000000000002</v>
      </c>
      <c r="AS97">
        <v>4.7081999999999997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2576.8268530000014</v>
      </c>
    </row>
    <row r="98" spans="1:117">
      <c r="A98" t="s">
        <v>140</v>
      </c>
      <c r="B98">
        <v>0</v>
      </c>
      <c r="C98">
        <v>0</v>
      </c>
      <c r="D98">
        <v>45.674999999999997</v>
      </c>
      <c r="E98">
        <v>0</v>
      </c>
      <c r="F98">
        <v>18.0276</v>
      </c>
      <c r="G98">
        <v>53.213999999999999</v>
      </c>
      <c r="H98">
        <v>0</v>
      </c>
      <c r="I98">
        <v>23.015999999999998</v>
      </c>
      <c r="J98">
        <v>70.144000000000005</v>
      </c>
      <c r="K98">
        <v>679.49316699999997</v>
      </c>
      <c r="L98">
        <v>435.435</v>
      </c>
      <c r="M98">
        <v>92</v>
      </c>
      <c r="N98">
        <v>56.7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9.3670000000000009</v>
      </c>
      <c r="AG98">
        <v>21.680399999999999</v>
      </c>
      <c r="AH98">
        <v>0</v>
      </c>
      <c r="AI98">
        <v>0</v>
      </c>
      <c r="AJ98">
        <v>0</v>
      </c>
      <c r="AK98">
        <v>54.567</v>
      </c>
      <c r="AL98">
        <v>2.3239999999999998</v>
      </c>
      <c r="AM98">
        <v>0</v>
      </c>
      <c r="AN98">
        <v>0.87997999999999998</v>
      </c>
      <c r="AO98">
        <v>0</v>
      </c>
      <c r="AP98">
        <v>0.38429999999999997</v>
      </c>
      <c r="AQ98">
        <v>0</v>
      </c>
      <c r="AR98">
        <v>2.2080000000000002</v>
      </c>
      <c r="AS98">
        <v>4.7081999999999997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2576.8268530000014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1.0906875000000009</v>
      </c>
      <c r="E99">
        <f t="shared" si="2"/>
        <v>0</v>
      </c>
      <c r="F99">
        <f t="shared" si="2"/>
        <v>0.43035464999999962</v>
      </c>
      <c r="G99">
        <f t="shared" si="2"/>
        <v>1.2771359999999989</v>
      </c>
      <c r="H99">
        <f t="shared" si="2"/>
        <v>0</v>
      </c>
      <c r="I99">
        <f t="shared" si="2"/>
        <v>0.55238400000000076</v>
      </c>
      <c r="J99">
        <f t="shared" si="2"/>
        <v>1.6834560000000038</v>
      </c>
      <c r="K99">
        <f t="shared" si="2"/>
        <v>16.30623600800001</v>
      </c>
      <c r="L99">
        <f t="shared" si="2"/>
        <v>10.450439999999999</v>
      </c>
      <c r="M99">
        <f t="shared" si="2"/>
        <v>2.2080000000000002</v>
      </c>
      <c r="N99">
        <f t="shared" si="2"/>
        <v>1.3607999999999978</v>
      </c>
      <c r="O99">
        <f t="shared" si="2"/>
        <v>2.9679749999999947</v>
      </c>
      <c r="P99">
        <f t="shared" si="2"/>
        <v>3.3435000000000001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8.0075475000000029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3.9674799999999996E-2</v>
      </c>
      <c r="AA99">
        <f t="shared" si="2"/>
        <v>8.4371604999999988E-2</v>
      </c>
      <c r="AB99">
        <f t="shared" si="2"/>
        <v>0.11031908000000001</v>
      </c>
      <c r="AC99">
        <f t="shared" si="2"/>
        <v>0</v>
      </c>
      <c r="AD99">
        <f t="shared" si="2"/>
        <v>8.5864999999999983E-2</v>
      </c>
      <c r="AE99">
        <f t="shared" si="2"/>
        <v>0.27190105800000003</v>
      </c>
      <c r="AF99">
        <f t="shared" si="2"/>
        <v>0.33697536000000006</v>
      </c>
      <c r="AG99">
        <f t="shared" si="2"/>
        <v>0.5203295999999995</v>
      </c>
      <c r="AH99">
        <f t="shared" si="2"/>
        <v>0.55873000000000039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0.17949994999999996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2.2193324999999989E-2</v>
      </c>
      <c r="AQ99">
        <f t="shared" si="2"/>
        <v>0.57330000000000003</v>
      </c>
      <c r="AR99">
        <f t="shared" si="2"/>
        <v>0.1338876</v>
      </c>
      <c r="AS99">
        <f t="shared" si="2"/>
        <v>0.12389291999999977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61.880293754999997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589.89949999999999</v>
      </c>
      <c r="L3">
        <v>241.2834</v>
      </c>
      <c r="M3">
        <v>92</v>
      </c>
      <c r="N3">
        <v>56.7</v>
      </c>
      <c r="O3">
        <v>123.66562500000001</v>
      </c>
      <c r="P3">
        <v>139.31</v>
      </c>
      <c r="Q3">
        <v>14.583299999999999</v>
      </c>
      <c r="R3">
        <v>30.183976999999999</v>
      </c>
      <c r="S3">
        <v>18.590499999999999</v>
      </c>
      <c r="T3">
        <v>0</v>
      </c>
      <c r="U3">
        <v>200</v>
      </c>
      <c r="V3">
        <v>11.1046</v>
      </c>
      <c r="W3">
        <v>37.164499999999997</v>
      </c>
      <c r="X3">
        <v>117.26090000000001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9.3670000000000009</v>
      </c>
      <c r="AG3">
        <v>21.680399999999999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0.87997999999999998</v>
      </c>
      <c r="AO3">
        <v>0</v>
      </c>
      <c r="AP3">
        <v>0</v>
      </c>
      <c r="AQ3">
        <v>0</v>
      </c>
      <c r="AR3">
        <v>2.2080000000000002</v>
      </c>
      <c r="AS3">
        <v>8.3402399999999997</v>
      </c>
      <c r="AT3">
        <v>18.788913000000001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1788.972235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545</v>
      </c>
      <c r="L4">
        <v>241.2834</v>
      </c>
      <c r="M4">
        <v>92</v>
      </c>
      <c r="N4">
        <v>56.7</v>
      </c>
      <c r="O4">
        <v>123.66562500000001</v>
      </c>
      <c r="P4">
        <v>139.31</v>
      </c>
      <c r="Q4">
        <v>14.583299999999999</v>
      </c>
      <c r="R4">
        <v>29.617699999999999</v>
      </c>
      <c r="S4">
        <v>18.590499999999999</v>
      </c>
      <c r="T4">
        <v>0</v>
      </c>
      <c r="U4">
        <v>200.25</v>
      </c>
      <c r="V4">
        <v>11.1046</v>
      </c>
      <c r="W4">
        <v>37.164499999999997</v>
      </c>
      <c r="X4">
        <v>117.26090000000001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9.3670000000000009</v>
      </c>
      <c r="AG4">
        <v>21.680399999999999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0.87997999999999998</v>
      </c>
      <c r="AO4">
        <v>0</v>
      </c>
      <c r="AP4">
        <v>0</v>
      </c>
      <c r="AQ4">
        <v>0</v>
      </c>
      <c r="AR4">
        <v>2.2080000000000002</v>
      </c>
      <c r="AS4">
        <v>8.3402399999999997</v>
      </c>
      <c r="AT4">
        <v>17.744665000000001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1742.7122099999999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485</v>
      </c>
      <c r="L5">
        <v>241.2834</v>
      </c>
      <c r="M5">
        <v>92</v>
      </c>
      <c r="N5">
        <v>56.7</v>
      </c>
      <c r="O5">
        <v>123.66562500000001</v>
      </c>
      <c r="P5">
        <v>139.31</v>
      </c>
      <c r="Q5">
        <v>14.583299999999999</v>
      </c>
      <c r="R5">
        <v>29.617699999999999</v>
      </c>
      <c r="S5">
        <v>18.590499999999999</v>
      </c>
      <c r="T5">
        <v>0</v>
      </c>
      <c r="U5">
        <v>200.25</v>
      </c>
      <c r="V5">
        <v>11.1046</v>
      </c>
      <c r="W5">
        <v>37.164499999999997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9.3670000000000009</v>
      </c>
      <c r="AG5">
        <v>21.680399999999999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0.87997999999999998</v>
      </c>
      <c r="AO5">
        <v>0</v>
      </c>
      <c r="AP5">
        <v>0</v>
      </c>
      <c r="AQ5">
        <v>0</v>
      </c>
      <c r="AR5">
        <v>2.2080000000000002</v>
      </c>
      <c r="AS5">
        <v>4.7081999999999997</v>
      </c>
      <c r="AT5">
        <v>18.618421999999999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1710.208652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441</v>
      </c>
      <c r="L6">
        <v>241.2834</v>
      </c>
      <c r="M6">
        <v>92</v>
      </c>
      <c r="N6">
        <v>56.7</v>
      </c>
      <c r="O6">
        <v>123.66562500000001</v>
      </c>
      <c r="P6">
        <v>139.31</v>
      </c>
      <c r="Q6">
        <v>14.583299999999999</v>
      </c>
      <c r="R6">
        <v>29.617699999999999</v>
      </c>
      <c r="S6">
        <v>18.590499999999999</v>
      </c>
      <c r="T6">
        <v>0</v>
      </c>
      <c r="U6">
        <v>200.25</v>
      </c>
      <c r="V6">
        <v>11.1046</v>
      </c>
      <c r="W6">
        <v>37.164499999999997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9.3670000000000009</v>
      </c>
      <c r="AG6">
        <v>21.680399999999999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0.87997999999999998</v>
      </c>
      <c r="AO6">
        <v>0</v>
      </c>
      <c r="AP6">
        <v>0</v>
      </c>
      <c r="AQ6">
        <v>0</v>
      </c>
      <c r="AR6">
        <v>2.2080000000000002</v>
      </c>
      <c r="AS6">
        <v>4.7081999999999997</v>
      </c>
      <c r="AT6">
        <v>17.431170000000002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1665.0214000000001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383</v>
      </c>
      <c r="L7">
        <v>241.2834</v>
      </c>
      <c r="M7">
        <v>92</v>
      </c>
      <c r="N7">
        <v>56.7</v>
      </c>
      <c r="O7">
        <v>123.66562500000001</v>
      </c>
      <c r="P7">
        <v>139.31</v>
      </c>
      <c r="Q7">
        <v>14.583299999999999</v>
      </c>
      <c r="R7">
        <v>29.617699999999999</v>
      </c>
      <c r="S7">
        <v>18.590499999999999</v>
      </c>
      <c r="T7">
        <v>0</v>
      </c>
      <c r="U7">
        <v>200.25</v>
      </c>
      <c r="V7">
        <v>11.1046</v>
      </c>
      <c r="W7">
        <v>37.164499999999997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9.3670000000000009</v>
      </c>
      <c r="AG7">
        <v>21.680399999999999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0.87997999999999998</v>
      </c>
      <c r="AO7">
        <v>0</v>
      </c>
      <c r="AP7">
        <v>0</v>
      </c>
      <c r="AQ7">
        <v>0</v>
      </c>
      <c r="AR7">
        <v>2.2080000000000002</v>
      </c>
      <c r="AS7">
        <v>4.7081999999999997</v>
      </c>
      <c r="AT7">
        <v>16.631066000000001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1606.2212959999999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353</v>
      </c>
      <c r="L8">
        <v>241.2834</v>
      </c>
      <c r="M8">
        <v>92</v>
      </c>
      <c r="N8">
        <v>56.7</v>
      </c>
      <c r="O8">
        <v>123.66562500000001</v>
      </c>
      <c r="P8">
        <v>139.31</v>
      </c>
      <c r="Q8">
        <v>14.583299999999999</v>
      </c>
      <c r="R8">
        <v>29.617699999999999</v>
      </c>
      <c r="S8">
        <v>18.590499999999999</v>
      </c>
      <c r="T8">
        <v>0</v>
      </c>
      <c r="U8">
        <v>200.25</v>
      </c>
      <c r="V8">
        <v>11.1046</v>
      </c>
      <c r="W8">
        <v>37.164499999999997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9.3670000000000009</v>
      </c>
      <c r="AG8">
        <v>21.680399999999999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0.87997999999999998</v>
      </c>
      <c r="AO8">
        <v>0</v>
      </c>
      <c r="AP8">
        <v>0</v>
      </c>
      <c r="AQ8">
        <v>0</v>
      </c>
      <c r="AR8">
        <v>2.2080000000000002</v>
      </c>
      <c r="AS8">
        <v>4.7081999999999997</v>
      </c>
      <c r="AT8">
        <v>14.937376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1574.5276060000001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353</v>
      </c>
      <c r="L9">
        <v>238</v>
      </c>
      <c r="M9">
        <v>92</v>
      </c>
      <c r="N9">
        <v>56.7</v>
      </c>
      <c r="O9">
        <v>123.66562500000001</v>
      </c>
      <c r="P9">
        <v>139.31</v>
      </c>
      <c r="Q9">
        <v>8</v>
      </c>
      <c r="R9">
        <v>16</v>
      </c>
      <c r="S9">
        <v>11</v>
      </c>
      <c r="T9">
        <v>0</v>
      </c>
      <c r="U9">
        <v>200.25</v>
      </c>
      <c r="V9">
        <v>11.1046</v>
      </c>
      <c r="W9">
        <v>37.164499999999997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9.3670000000000009</v>
      </c>
      <c r="AG9">
        <v>21.680399999999999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1.6559999999999999</v>
      </c>
      <c r="AS9">
        <v>4.7081999999999997</v>
      </c>
      <c r="AT9">
        <v>12.495201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1540.4585309999998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353</v>
      </c>
      <c r="L10">
        <v>238</v>
      </c>
      <c r="M10">
        <v>92</v>
      </c>
      <c r="N10">
        <v>56.7</v>
      </c>
      <c r="O10">
        <v>123.66562500000001</v>
      </c>
      <c r="P10">
        <v>139.31</v>
      </c>
      <c r="Q10">
        <v>8</v>
      </c>
      <c r="R10">
        <v>16</v>
      </c>
      <c r="S10">
        <v>11</v>
      </c>
      <c r="T10">
        <v>0</v>
      </c>
      <c r="U10">
        <v>200.25</v>
      </c>
      <c r="V10">
        <v>7.1680089999999996</v>
      </c>
      <c r="W10">
        <v>37.164499999999997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9.3670000000000009</v>
      </c>
      <c r="AG10">
        <v>21.680399999999999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1.6559999999999999</v>
      </c>
      <c r="AS10">
        <v>4.7081999999999997</v>
      </c>
      <c r="AT10">
        <v>11.592382000000001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1535.619121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353</v>
      </c>
      <c r="L11">
        <v>238</v>
      </c>
      <c r="M11">
        <v>92</v>
      </c>
      <c r="N11">
        <v>56.7</v>
      </c>
      <c r="O11">
        <v>123.66562500000001</v>
      </c>
      <c r="P11">
        <v>139.31</v>
      </c>
      <c r="Q11">
        <v>8</v>
      </c>
      <c r="R11">
        <v>16</v>
      </c>
      <c r="S11">
        <v>11</v>
      </c>
      <c r="T11">
        <v>0</v>
      </c>
      <c r="U11">
        <v>215.4375</v>
      </c>
      <c r="V11">
        <v>5</v>
      </c>
      <c r="W11">
        <v>37.164499999999997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9.3670000000000009</v>
      </c>
      <c r="AG11">
        <v>21.680399999999999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1.6559999999999999</v>
      </c>
      <c r="AS11">
        <v>4.7081999999999997</v>
      </c>
      <c r="AT11">
        <v>10.792908000000001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1547.8391379999998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353</v>
      </c>
      <c r="L12">
        <v>238</v>
      </c>
      <c r="M12">
        <v>92</v>
      </c>
      <c r="N12">
        <v>56.7</v>
      </c>
      <c r="O12">
        <v>123.66562500000001</v>
      </c>
      <c r="P12">
        <v>139.31</v>
      </c>
      <c r="Q12">
        <v>8</v>
      </c>
      <c r="R12">
        <v>16</v>
      </c>
      <c r="S12">
        <v>11</v>
      </c>
      <c r="T12">
        <v>0</v>
      </c>
      <c r="U12">
        <v>228.9375</v>
      </c>
      <c r="V12">
        <v>5</v>
      </c>
      <c r="W12">
        <v>37.164499999999997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9.3670000000000009</v>
      </c>
      <c r="AG12">
        <v>21.680399999999999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1.6559999999999999</v>
      </c>
      <c r="AS12">
        <v>4.7081999999999997</v>
      </c>
      <c r="AT12">
        <v>10.940842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1561.4870719999999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353</v>
      </c>
      <c r="L13">
        <v>238</v>
      </c>
      <c r="M13">
        <v>92</v>
      </c>
      <c r="N13">
        <v>56.7</v>
      </c>
      <c r="O13">
        <v>123.66562500000001</v>
      </c>
      <c r="P13">
        <v>139.31</v>
      </c>
      <c r="Q13">
        <v>8</v>
      </c>
      <c r="R13">
        <v>16</v>
      </c>
      <c r="S13">
        <v>11</v>
      </c>
      <c r="T13">
        <v>0</v>
      </c>
      <c r="U13">
        <v>240.457031</v>
      </c>
      <c r="V13">
        <v>5</v>
      </c>
      <c r="W13">
        <v>37.164499999999997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9.3670000000000009</v>
      </c>
      <c r="AG13">
        <v>21.680399999999999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1.6559999999999999</v>
      </c>
      <c r="AS13">
        <v>4.7081999999999997</v>
      </c>
      <c r="AT13">
        <v>12.439385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1574.5051459999997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353</v>
      </c>
      <c r="L14">
        <v>238</v>
      </c>
      <c r="M14">
        <v>92</v>
      </c>
      <c r="N14">
        <v>56.7</v>
      </c>
      <c r="O14">
        <v>123.66562500000001</v>
      </c>
      <c r="P14">
        <v>139.31</v>
      </c>
      <c r="Q14">
        <v>8</v>
      </c>
      <c r="R14">
        <v>16</v>
      </c>
      <c r="S14">
        <v>11</v>
      </c>
      <c r="T14">
        <v>0</v>
      </c>
      <c r="U14">
        <v>246.328125</v>
      </c>
      <c r="V14">
        <v>5</v>
      </c>
      <c r="W14">
        <v>37.164499999999997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9.3670000000000009</v>
      </c>
      <c r="AG14">
        <v>21.680399999999999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1.6559999999999999</v>
      </c>
      <c r="AS14">
        <v>4.7081999999999997</v>
      </c>
      <c r="AT14">
        <v>12.278964999999999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1580.2158199999999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353</v>
      </c>
      <c r="L15">
        <v>238</v>
      </c>
      <c r="M15">
        <v>92</v>
      </c>
      <c r="N15">
        <v>56.7</v>
      </c>
      <c r="O15">
        <v>123.66562500000001</v>
      </c>
      <c r="P15">
        <v>139.31</v>
      </c>
      <c r="Q15">
        <v>8</v>
      </c>
      <c r="R15">
        <v>16</v>
      </c>
      <c r="S15">
        <v>11</v>
      </c>
      <c r="T15">
        <v>0</v>
      </c>
      <c r="U15">
        <v>251.953125</v>
      </c>
      <c r="V15">
        <v>5</v>
      </c>
      <c r="W15">
        <v>37.164499999999997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9.3670000000000009</v>
      </c>
      <c r="AG15">
        <v>21.680399999999999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26.495999999999999</v>
      </c>
      <c r="AS15">
        <v>8.3402399999999997</v>
      </c>
      <c r="AT15">
        <v>11.990546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1614.024441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353</v>
      </c>
      <c r="L16">
        <v>238</v>
      </c>
      <c r="M16">
        <v>92</v>
      </c>
      <c r="N16">
        <v>56.7</v>
      </c>
      <c r="O16">
        <v>123.66562500000001</v>
      </c>
      <c r="P16">
        <v>139.31</v>
      </c>
      <c r="Q16">
        <v>8</v>
      </c>
      <c r="R16">
        <v>16</v>
      </c>
      <c r="S16">
        <v>11</v>
      </c>
      <c r="T16">
        <v>0</v>
      </c>
      <c r="U16">
        <v>259.6875</v>
      </c>
      <c r="V16">
        <v>5</v>
      </c>
      <c r="W16">
        <v>37.164499999999997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9.3670000000000009</v>
      </c>
      <c r="AG16">
        <v>21.680399999999999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26.495999999999999</v>
      </c>
      <c r="AS16">
        <v>8.3402399999999997</v>
      </c>
      <c r="AT16">
        <v>13.367174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1623.135444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353</v>
      </c>
      <c r="L17">
        <v>238</v>
      </c>
      <c r="M17">
        <v>92</v>
      </c>
      <c r="N17">
        <v>56.7</v>
      </c>
      <c r="O17">
        <v>123.66562500000001</v>
      </c>
      <c r="P17">
        <v>139.31</v>
      </c>
      <c r="Q17">
        <v>8</v>
      </c>
      <c r="R17">
        <v>16</v>
      </c>
      <c r="S17">
        <v>11</v>
      </c>
      <c r="T17">
        <v>0</v>
      </c>
      <c r="U17">
        <v>270.06296800000001</v>
      </c>
      <c r="V17">
        <v>5</v>
      </c>
      <c r="W17">
        <v>37.164499999999997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9.3670000000000009</v>
      </c>
      <c r="AG17">
        <v>21.680399999999999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2.2080000000000002</v>
      </c>
      <c r="AS17">
        <v>4.7081999999999997</v>
      </c>
      <c r="AT17">
        <v>14.042111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1606.265809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353</v>
      </c>
      <c r="L18">
        <v>238</v>
      </c>
      <c r="M18">
        <v>92</v>
      </c>
      <c r="N18">
        <v>56.7</v>
      </c>
      <c r="O18">
        <v>123.66562500000001</v>
      </c>
      <c r="P18">
        <v>139.31</v>
      </c>
      <c r="Q18">
        <v>8</v>
      </c>
      <c r="R18">
        <v>16</v>
      </c>
      <c r="S18">
        <v>11</v>
      </c>
      <c r="T18">
        <v>0</v>
      </c>
      <c r="U18">
        <v>274.5</v>
      </c>
      <c r="V18">
        <v>5</v>
      </c>
      <c r="W18">
        <v>37.164499999999997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9.3670000000000009</v>
      </c>
      <c r="AG18">
        <v>21.680399999999999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1.7664</v>
      </c>
      <c r="AS18">
        <v>4.7081999999999997</v>
      </c>
      <c r="AT18">
        <v>13.030493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1609.2496229999999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353</v>
      </c>
      <c r="L19">
        <v>238</v>
      </c>
      <c r="M19">
        <v>92</v>
      </c>
      <c r="N19">
        <v>56.7</v>
      </c>
      <c r="O19">
        <v>123.66562500000001</v>
      </c>
      <c r="P19">
        <v>139.31</v>
      </c>
      <c r="Q19">
        <v>8</v>
      </c>
      <c r="R19">
        <v>16</v>
      </c>
      <c r="S19">
        <v>11</v>
      </c>
      <c r="T19">
        <v>0</v>
      </c>
      <c r="U19">
        <v>274.5</v>
      </c>
      <c r="V19">
        <v>5</v>
      </c>
      <c r="W19">
        <v>37.164499999999997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9.3670000000000009</v>
      </c>
      <c r="AG19">
        <v>21.680399999999999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1.7664</v>
      </c>
      <c r="AS19">
        <v>4.7081999999999997</v>
      </c>
      <c r="AT19">
        <v>14.367882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1610.587012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353</v>
      </c>
      <c r="L20">
        <v>238</v>
      </c>
      <c r="M20">
        <v>92</v>
      </c>
      <c r="N20">
        <v>56.7</v>
      </c>
      <c r="O20">
        <v>123.66562500000001</v>
      </c>
      <c r="P20">
        <v>139.31</v>
      </c>
      <c r="Q20">
        <v>8</v>
      </c>
      <c r="R20">
        <v>16</v>
      </c>
      <c r="S20">
        <v>11</v>
      </c>
      <c r="T20">
        <v>0</v>
      </c>
      <c r="U20">
        <v>274.5</v>
      </c>
      <c r="V20">
        <v>5</v>
      </c>
      <c r="W20">
        <v>37.164499999999997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9.3670000000000009</v>
      </c>
      <c r="AG20">
        <v>21.680399999999999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1.7664</v>
      </c>
      <c r="AS20">
        <v>4.7081999999999997</v>
      </c>
      <c r="AT20">
        <v>14.67634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1610.8954699999999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353</v>
      </c>
      <c r="L21">
        <v>238</v>
      </c>
      <c r="M21">
        <v>92</v>
      </c>
      <c r="N21">
        <v>56.7</v>
      </c>
      <c r="O21">
        <v>123.66562500000001</v>
      </c>
      <c r="P21">
        <v>139.31</v>
      </c>
      <c r="Q21">
        <v>8</v>
      </c>
      <c r="R21">
        <v>16</v>
      </c>
      <c r="S21">
        <v>11</v>
      </c>
      <c r="T21">
        <v>0</v>
      </c>
      <c r="U21">
        <v>274.5</v>
      </c>
      <c r="V21">
        <v>5</v>
      </c>
      <c r="W21">
        <v>37.164499999999997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9.3670000000000009</v>
      </c>
      <c r="AG21">
        <v>21.680399999999999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0.87997999999999998</v>
      </c>
      <c r="AO21">
        <v>0</v>
      </c>
      <c r="AP21">
        <v>7.0454999999999997</v>
      </c>
      <c r="AQ21">
        <v>15.497999999999999</v>
      </c>
      <c r="AR21">
        <v>1.7664</v>
      </c>
      <c r="AS21">
        <v>4.7081999999999997</v>
      </c>
      <c r="AT21">
        <v>15.899578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1634.662208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353</v>
      </c>
      <c r="L22">
        <v>238</v>
      </c>
      <c r="M22">
        <v>92</v>
      </c>
      <c r="N22">
        <v>56.7</v>
      </c>
      <c r="O22">
        <v>123.66562500000001</v>
      </c>
      <c r="P22">
        <v>139.31</v>
      </c>
      <c r="Q22">
        <v>8</v>
      </c>
      <c r="R22">
        <v>16</v>
      </c>
      <c r="S22">
        <v>11</v>
      </c>
      <c r="T22">
        <v>0</v>
      </c>
      <c r="U22">
        <v>274.5</v>
      </c>
      <c r="V22">
        <v>5</v>
      </c>
      <c r="W22">
        <v>37.164499999999997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9.3670000000000009</v>
      </c>
      <c r="AG22">
        <v>21.680399999999999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0.87997999999999998</v>
      </c>
      <c r="AO22">
        <v>0</v>
      </c>
      <c r="AP22">
        <v>7.0454999999999997</v>
      </c>
      <c r="AQ22">
        <v>15.497999999999999</v>
      </c>
      <c r="AR22">
        <v>1.7664</v>
      </c>
      <c r="AS22">
        <v>4.7081999999999997</v>
      </c>
      <c r="AT22">
        <v>17.196363999999999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1635.9589939999998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373</v>
      </c>
      <c r="L23">
        <v>241.2834</v>
      </c>
      <c r="M23">
        <v>92</v>
      </c>
      <c r="N23">
        <v>56.7</v>
      </c>
      <c r="O23">
        <v>123.66562500000001</v>
      </c>
      <c r="P23">
        <v>139.31</v>
      </c>
      <c r="Q23">
        <v>14.583299999999999</v>
      </c>
      <c r="R23">
        <v>20.765629000000001</v>
      </c>
      <c r="S23">
        <v>18.590499999999999</v>
      </c>
      <c r="T23">
        <v>0</v>
      </c>
      <c r="U23">
        <v>274.5</v>
      </c>
      <c r="V23">
        <v>8.9127620000000007</v>
      </c>
      <c r="W23">
        <v>37.164499999999997</v>
      </c>
      <c r="X23">
        <v>117.26090000000001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9.3670000000000009</v>
      </c>
      <c r="AG23">
        <v>21.680399999999999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0.87997999999999998</v>
      </c>
      <c r="AO23">
        <v>0</v>
      </c>
      <c r="AP23">
        <v>7.0454999999999997</v>
      </c>
      <c r="AQ23">
        <v>15.497999999999999</v>
      </c>
      <c r="AR23">
        <v>1.7664</v>
      </c>
      <c r="AS23">
        <v>4.7081999999999997</v>
      </c>
      <c r="AT23">
        <v>18.118383000000001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1652.7618789999999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433</v>
      </c>
      <c r="L24">
        <v>241.2834</v>
      </c>
      <c r="M24">
        <v>92</v>
      </c>
      <c r="N24">
        <v>56.7</v>
      </c>
      <c r="O24">
        <v>123.66562500000001</v>
      </c>
      <c r="P24">
        <v>139.31</v>
      </c>
      <c r="Q24">
        <v>14.583299999999999</v>
      </c>
      <c r="R24">
        <v>28.460144</v>
      </c>
      <c r="S24">
        <v>18.590499999999999</v>
      </c>
      <c r="T24">
        <v>0</v>
      </c>
      <c r="U24">
        <v>274.5</v>
      </c>
      <c r="V24">
        <v>16.37</v>
      </c>
      <c r="W24">
        <v>37.164499999999997</v>
      </c>
      <c r="X24">
        <v>117.26090000000001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9.3670000000000009</v>
      </c>
      <c r="AG24">
        <v>21.680399999999999</v>
      </c>
      <c r="AH24">
        <v>0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0.87997999999999998</v>
      </c>
      <c r="AO24">
        <v>0</v>
      </c>
      <c r="AP24">
        <v>7.0454999999999997</v>
      </c>
      <c r="AQ24">
        <v>30.995999999999999</v>
      </c>
      <c r="AR24">
        <v>1.7664</v>
      </c>
      <c r="AS24">
        <v>4.7081999999999997</v>
      </c>
      <c r="AT24">
        <v>19.999980999999998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1745.2932299999998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477</v>
      </c>
      <c r="L25">
        <v>309.28339999999997</v>
      </c>
      <c r="M25">
        <v>92</v>
      </c>
      <c r="N25">
        <v>56.7</v>
      </c>
      <c r="O25">
        <v>123.66562500000001</v>
      </c>
      <c r="P25">
        <v>139.31</v>
      </c>
      <c r="Q25">
        <v>18.125599999999999</v>
      </c>
      <c r="R25">
        <v>35.384799999999998</v>
      </c>
      <c r="S25">
        <v>22.293600000000001</v>
      </c>
      <c r="T25">
        <v>0</v>
      </c>
      <c r="U25">
        <v>274.5</v>
      </c>
      <c r="V25">
        <v>16.37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9.3670000000000009</v>
      </c>
      <c r="AG25">
        <v>21.680399999999999</v>
      </c>
      <c r="AH25">
        <v>20.644600000000001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0.87997999999999998</v>
      </c>
      <c r="AO25">
        <v>0</v>
      </c>
      <c r="AP25">
        <v>7.0454999999999997</v>
      </c>
      <c r="AQ25">
        <v>30.995999999999999</v>
      </c>
      <c r="AR25">
        <v>1.7664</v>
      </c>
      <c r="AS25">
        <v>4.7081999999999997</v>
      </c>
      <c r="AT25">
        <v>19.999980999999998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1931.5971909999998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532</v>
      </c>
      <c r="L26">
        <v>381.28339999999997</v>
      </c>
      <c r="M26">
        <v>92</v>
      </c>
      <c r="N26">
        <v>56.7</v>
      </c>
      <c r="O26">
        <v>123.66562500000001</v>
      </c>
      <c r="P26">
        <v>139.31</v>
      </c>
      <c r="Q26">
        <v>18.125599999999999</v>
      </c>
      <c r="R26">
        <v>35.384799999999998</v>
      </c>
      <c r="S26">
        <v>22.293600000000001</v>
      </c>
      <c r="T26">
        <v>0</v>
      </c>
      <c r="U26">
        <v>274.5</v>
      </c>
      <c r="V26">
        <v>16.37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9.3670000000000009</v>
      </c>
      <c r="AG26">
        <v>21.680399999999999</v>
      </c>
      <c r="AH26">
        <v>39.489899999999999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0.87997999999999998</v>
      </c>
      <c r="AO26">
        <v>0</v>
      </c>
      <c r="AP26">
        <v>7.0454999999999997</v>
      </c>
      <c r="AQ26">
        <v>46.305</v>
      </c>
      <c r="AR26">
        <v>1.7664</v>
      </c>
      <c r="AS26">
        <v>4.7081999999999997</v>
      </c>
      <c r="AT26">
        <v>19.901778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2109.1321399999997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636.29002100000002</v>
      </c>
      <c r="L27">
        <v>433.07573200000002</v>
      </c>
      <c r="M27">
        <v>92</v>
      </c>
      <c r="N27">
        <v>56.7</v>
      </c>
      <c r="O27">
        <v>123.66562500000001</v>
      </c>
      <c r="P27">
        <v>139.31</v>
      </c>
      <c r="Q27">
        <v>19.849910999999999</v>
      </c>
      <c r="R27">
        <v>40.510654000000002</v>
      </c>
      <c r="S27">
        <v>24.844887</v>
      </c>
      <c r="T27">
        <v>0</v>
      </c>
      <c r="U27">
        <v>274.5</v>
      </c>
      <c r="V27">
        <v>20.630845000000001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9.3670000000000009</v>
      </c>
      <c r="AG27">
        <v>21.680399999999999</v>
      </c>
      <c r="AH27">
        <v>39.489899999999999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0.87997999999999998</v>
      </c>
      <c r="AO27">
        <v>0</v>
      </c>
      <c r="AP27">
        <v>0</v>
      </c>
      <c r="AQ27">
        <v>46.305</v>
      </c>
      <c r="AR27">
        <v>1.7664</v>
      </c>
      <c r="AS27">
        <v>4.7081999999999997</v>
      </c>
      <c r="AT27">
        <v>19.999980999999998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2288.4083450000003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679.48990000000003</v>
      </c>
      <c r="L28">
        <v>435.435</v>
      </c>
      <c r="M28">
        <v>92</v>
      </c>
      <c r="N28">
        <v>56.7</v>
      </c>
      <c r="O28">
        <v>123.66562500000001</v>
      </c>
      <c r="P28">
        <v>139.31</v>
      </c>
      <c r="Q28">
        <v>21.82</v>
      </c>
      <c r="R28">
        <v>42.390099999999997</v>
      </c>
      <c r="S28">
        <v>26.3901</v>
      </c>
      <c r="T28">
        <v>0</v>
      </c>
      <c r="U28">
        <v>274.5</v>
      </c>
      <c r="V28">
        <v>20.73</v>
      </c>
      <c r="W28">
        <v>46.399079999999998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32.957704</v>
      </c>
      <c r="AF28">
        <v>17.748000000000001</v>
      </c>
      <c r="AG28">
        <v>21.680399999999999</v>
      </c>
      <c r="AH28">
        <v>66.290000000000006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0.87997999999999998</v>
      </c>
      <c r="AO28">
        <v>0</v>
      </c>
      <c r="AP28">
        <v>0</v>
      </c>
      <c r="AQ28">
        <v>46.305</v>
      </c>
      <c r="AR28">
        <v>1.7664</v>
      </c>
      <c r="AS28">
        <v>4.7081999999999997</v>
      </c>
      <c r="AT28">
        <v>19.999980999999998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2384.5319950000003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679.48990000000003</v>
      </c>
      <c r="L29">
        <v>435.435</v>
      </c>
      <c r="M29">
        <v>92</v>
      </c>
      <c r="N29">
        <v>56.7</v>
      </c>
      <c r="O29">
        <v>123.66562500000001</v>
      </c>
      <c r="P29">
        <v>139.31</v>
      </c>
      <c r="Q29">
        <v>21.82</v>
      </c>
      <c r="R29">
        <v>42.390099999999997</v>
      </c>
      <c r="S29">
        <v>26.3901</v>
      </c>
      <c r="T29">
        <v>0</v>
      </c>
      <c r="U29">
        <v>274.5</v>
      </c>
      <c r="V29">
        <v>20.73</v>
      </c>
      <c r="W29">
        <v>46.399079999999998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8.5864999999999991</v>
      </c>
      <c r="AE29">
        <v>32.957704</v>
      </c>
      <c r="AF29">
        <v>26.622</v>
      </c>
      <c r="AG29">
        <v>21.680399999999999</v>
      </c>
      <c r="AH29">
        <v>87.881600000000006</v>
      </c>
      <c r="AI29">
        <v>0</v>
      </c>
      <c r="AJ29">
        <v>0</v>
      </c>
      <c r="AK29">
        <v>54.567</v>
      </c>
      <c r="AL29">
        <v>12.782</v>
      </c>
      <c r="AM29">
        <v>5.2786799999999996</v>
      </c>
      <c r="AN29">
        <v>0.87997999999999998</v>
      </c>
      <c r="AO29">
        <v>0</v>
      </c>
      <c r="AP29">
        <v>0</v>
      </c>
      <c r="AQ29">
        <v>46.305</v>
      </c>
      <c r="AR29">
        <v>1.7664</v>
      </c>
      <c r="AS29">
        <v>4.7081999999999997</v>
      </c>
      <c r="AT29">
        <v>19.999980999999998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2458.6723750000001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679.48990000000003</v>
      </c>
      <c r="L30">
        <v>435.435</v>
      </c>
      <c r="M30">
        <v>92</v>
      </c>
      <c r="N30">
        <v>56.7</v>
      </c>
      <c r="O30">
        <v>123.66562500000001</v>
      </c>
      <c r="P30">
        <v>139.31</v>
      </c>
      <c r="Q30">
        <v>21.82</v>
      </c>
      <c r="R30">
        <v>42.390099999999997</v>
      </c>
      <c r="S30">
        <v>26.3901</v>
      </c>
      <c r="T30">
        <v>0</v>
      </c>
      <c r="U30">
        <v>274.5</v>
      </c>
      <c r="V30">
        <v>20.73</v>
      </c>
      <c r="W30">
        <v>46.399079999999998</v>
      </c>
      <c r="X30">
        <v>147.515625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21.680399999999999</v>
      </c>
      <c r="AH30">
        <v>116.9545</v>
      </c>
      <c r="AI30">
        <v>0</v>
      </c>
      <c r="AJ30">
        <v>0</v>
      </c>
      <c r="AK30">
        <v>54.567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46.305</v>
      </c>
      <c r="AR30">
        <v>1.7664</v>
      </c>
      <c r="AS30">
        <v>4.7081999999999997</v>
      </c>
      <c r="AT30">
        <v>19.999980999999998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2592.2377149999998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679.48990000000003</v>
      </c>
      <c r="L31">
        <v>435.435</v>
      </c>
      <c r="M31">
        <v>92</v>
      </c>
      <c r="N31">
        <v>56.7</v>
      </c>
      <c r="O31">
        <v>123.66562500000001</v>
      </c>
      <c r="P31">
        <v>139.31</v>
      </c>
      <c r="Q31">
        <v>21.82</v>
      </c>
      <c r="R31">
        <v>42.390099999999997</v>
      </c>
      <c r="S31">
        <v>26.3901</v>
      </c>
      <c r="T31">
        <v>0</v>
      </c>
      <c r="U31">
        <v>274.5</v>
      </c>
      <c r="V31">
        <v>20.73</v>
      </c>
      <c r="W31">
        <v>46.399079999999998</v>
      </c>
      <c r="X31">
        <v>147.515625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21.680399999999999</v>
      </c>
      <c r="AH31">
        <v>116.9545</v>
      </c>
      <c r="AI31">
        <v>0</v>
      </c>
      <c r="AJ31">
        <v>0</v>
      </c>
      <c r="AK31">
        <v>54.567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46.305</v>
      </c>
      <c r="AR31">
        <v>1.7664</v>
      </c>
      <c r="AS31">
        <v>4.7081999999999997</v>
      </c>
      <c r="AT31">
        <v>19.999980999999998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2594.6577870000001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679.48990000000003</v>
      </c>
      <c r="L32">
        <v>435.435</v>
      </c>
      <c r="M32">
        <v>92</v>
      </c>
      <c r="N32">
        <v>56.7</v>
      </c>
      <c r="O32">
        <v>123.66562500000001</v>
      </c>
      <c r="P32">
        <v>139.31</v>
      </c>
      <c r="Q32">
        <v>21.82</v>
      </c>
      <c r="R32">
        <v>42.390099999999997</v>
      </c>
      <c r="S32">
        <v>26.3901</v>
      </c>
      <c r="T32">
        <v>0</v>
      </c>
      <c r="U32">
        <v>274.5</v>
      </c>
      <c r="V32">
        <v>20.73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21.680399999999999</v>
      </c>
      <c r="AH32">
        <v>116.9545</v>
      </c>
      <c r="AI32">
        <v>0</v>
      </c>
      <c r="AJ32">
        <v>0</v>
      </c>
      <c r="AK32">
        <v>54.567</v>
      </c>
      <c r="AL32">
        <v>55.776000000000003</v>
      </c>
      <c r="AM32">
        <v>7.9980000000000002</v>
      </c>
      <c r="AN32">
        <v>0.87997999999999998</v>
      </c>
      <c r="AO32">
        <v>0</v>
      </c>
      <c r="AP32">
        <v>0</v>
      </c>
      <c r="AQ32">
        <v>46.305</v>
      </c>
      <c r="AR32">
        <v>1.7664</v>
      </c>
      <c r="AS32">
        <v>4.7081999999999997</v>
      </c>
      <c r="AT32">
        <v>19.999980999999998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2594.6577870000001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679.48990000000003</v>
      </c>
      <c r="L33">
        <v>435.435</v>
      </c>
      <c r="M33">
        <v>92</v>
      </c>
      <c r="N33">
        <v>56.7</v>
      </c>
      <c r="O33">
        <v>123.66562500000001</v>
      </c>
      <c r="P33">
        <v>139.31</v>
      </c>
      <c r="Q33">
        <v>21.82</v>
      </c>
      <c r="R33">
        <v>42.390099999999997</v>
      </c>
      <c r="S33">
        <v>26.3901</v>
      </c>
      <c r="T33">
        <v>0</v>
      </c>
      <c r="U33">
        <v>289.125</v>
      </c>
      <c r="V33">
        <v>20.73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21.680399999999999</v>
      </c>
      <c r="AH33">
        <v>116.9545</v>
      </c>
      <c r="AI33">
        <v>0</v>
      </c>
      <c r="AJ33">
        <v>0</v>
      </c>
      <c r="AK33">
        <v>54.567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</v>
      </c>
      <c r="AQ33">
        <v>46.305</v>
      </c>
      <c r="AR33">
        <v>26.495999999999999</v>
      </c>
      <c r="AS33">
        <v>8.3402399999999997</v>
      </c>
      <c r="AT33">
        <v>19.030854000000001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2631.8673360000003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679.48990000000003</v>
      </c>
      <c r="L34">
        <v>435.435</v>
      </c>
      <c r="M34">
        <v>92</v>
      </c>
      <c r="N34">
        <v>56.7</v>
      </c>
      <c r="O34">
        <v>123.66562500000001</v>
      </c>
      <c r="P34">
        <v>139.31</v>
      </c>
      <c r="Q34">
        <v>21.82</v>
      </c>
      <c r="R34">
        <v>42.390099999999997</v>
      </c>
      <c r="S34">
        <v>26.3901</v>
      </c>
      <c r="T34">
        <v>0</v>
      </c>
      <c r="U34">
        <v>304.41562499999998</v>
      </c>
      <c r="V34">
        <v>20.73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21.680399999999999</v>
      </c>
      <c r="AH34">
        <v>116.9545</v>
      </c>
      <c r="AI34">
        <v>0</v>
      </c>
      <c r="AJ34">
        <v>0</v>
      </c>
      <c r="AK34">
        <v>54.567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46.305</v>
      </c>
      <c r="AR34">
        <v>26.495999999999999</v>
      </c>
      <c r="AS34">
        <v>8.3402399999999997</v>
      </c>
      <c r="AT34">
        <v>19.583037000000001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2633.6607839999997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679.48990000000003</v>
      </c>
      <c r="L35">
        <v>435.435</v>
      </c>
      <c r="M35">
        <v>92</v>
      </c>
      <c r="N35">
        <v>56.7</v>
      </c>
      <c r="O35">
        <v>123.66562500000001</v>
      </c>
      <c r="P35">
        <v>139.31</v>
      </c>
      <c r="Q35">
        <v>21.82</v>
      </c>
      <c r="R35">
        <v>42.390099999999997</v>
      </c>
      <c r="S35">
        <v>26.3901</v>
      </c>
      <c r="T35">
        <v>0</v>
      </c>
      <c r="U35">
        <v>314.0625</v>
      </c>
      <c r="V35">
        <v>20.73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21.680399999999999</v>
      </c>
      <c r="AH35">
        <v>116.9545</v>
      </c>
      <c r="AI35">
        <v>0</v>
      </c>
      <c r="AJ35">
        <v>0</v>
      </c>
      <c r="AK35">
        <v>54.567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46.305</v>
      </c>
      <c r="AR35">
        <v>2.2080000000000002</v>
      </c>
      <c r="AS35">
        <v>4.7081999999999997</v>
      </c>
      <c r="AT35">
        <v>18.882394999999999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2605.5509410000004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679.48990000000003</v>
      </c>
      <c r="L36">
        <v>435.435</v>
      </c>
      <c r="M36">
        <v>92</v>
      </c>
      <c r="N36">
        <v>56.7</v>
      </c>
      <c r="O36">
        <v>123.66562500000001</v>
      </c>
      <c r="P36">
        <v>139.31</v>
      </c>
      <c r="Q36">
        <v>21.82</v>
      </c>
      <c r="R36">
        <v>42.390099999999997</v>
      </c>
      <c r="S36">
        <v>26.3901</v>
      </c>
      <c r="T36">
        <v>0</v>
      </c>
      <c r="U36">
        <v>319.6875</v>
      </c>
      <c r="V36">
        <v>20.73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15.852</v>
      </c>
      <c r="AE36">
        <v>32.957704</v>
      </c>
      <c r="AF36">
        <v>26.9178</v>
      </c>
      <c r="AG36">
        <v>21.680399999999999</v>
      </c>
      <c r="AH36">
        <v>87.881600000000006</v>
      </c>
      <c r="AI36">
        <v>0</v>
      </c>
      <c r="AJ36">
        <v>0</v>
      </c>
      <c r="AK36">
        <v>54.567</v>
      </c>
      <c r="AL36">
        <v>12.782</v>
      </c>
      <c r="AM36">
        <v>5.2786799999999996</v>
      </c>
      <c r="AN36">
        <v>0.87997999999999998</v>
      </c>
      <c r="AO36">
        <v>0</v>
      </c>
      <c r="AP36">
        <v>0</v>
      </c>
      <c r="AQ36">
        <v>46.305</v>
      </c>
      <c r="AR36">
        <v>2.2080000000000002</v>
      </c>
      <c r="AS36">
        <v>4.7081999999999997</v>
      </c>
      <c r="AT36">
        <v>19.097897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2504.5092310000009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679.48990000000003</v>
      </c>
      <c r="L37">
        <v>435.435</v>
      </c>
      <c r="M37">
        <v>92</v>
      </c>
      <c r="N37">
        <v>56.7</v>
      </c>
      <c r="O37">
        <v>123.66562500000001</v>
      </c>
      <c r="P37">
        <v>139.31</v>
      </c>
      <c r="Q37">
        <v>21.82</v>
      </c>
      <c r="R37">
        <v>42.390099999999997</v>
      </c>
      <c r="S37">
        <v>26.3901</v>
      </c>
      <c r="T37">
        <v>0</v>
      </c>
      <c r="U37">
        <v>328.125</v>
      </c>
      <c r="V37">
        <v>20.73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8.5864999999999991</v>
      </c>
      <c r="AE37">
        <v>32.957704</v>
      </c>
      <c r="AF37">
        <v>17.748000000000001</v>
      </c>
      <c r="AG37">
        <v>21.680399999999999</v>
      </c>
      <c r="AH37">
        <v>70.078000000000003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46.305</v>
      </c>
      <c r="AR37">
        <v>2.2080000000000002</v>
      </c>
      <c r="AS37">
        <v>4.7081999999999997</v>
      </c>
      <c r="AT37">
        <v>19.570657000000001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2453.8243110000008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679.48990000000003</v>
      </c>
      <c r="L38">
        <v>435.435</v>
      </c>
      <c r="M38">
        <v>92</v>
      </c>
      <c r="N38">
        <v>56.7</v>
      </c>
      <c r="O38">
        <v>123.66562500000001</v>
      </c>
      <c r="P38">
        <v>139.31</v>
      </c>
      <c r="Q38">
        <v>21.82</v>
      </c>
      <c r="R38">
        <v>42.390099999999997</v>
      </c>
      <c r="S38">
        <v>26.3901</v>
      </c>
      <c r="T38">
        <v>0</v>
      </c>
      <c r="U38">
        <v>339.375</v>
      </c>
      <c r="V38">
        <v>20.73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17.748000000000001</v>
      </c>
      <c r="AG38">
        <v>21.680399999999999</v>
      </c>
      <c r="AH38">
        <v>43.561999999999998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46.305</v>
      </c>
      <c r="AR38">
        <v>2.2080000000000002</v>
      </c>
      <c r="AS38">
        <v>4.7081999999999997</v>
      </c>
      <c r="AT38">
        <v>19.999980999999998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2400.7522430000008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679.48990000000003</v>
      </c>
      <c r="L39">
        <v>435.435</v>
      </c>
      <c r="M39">
        <v>92</v>
      </c>
      <c r="N39">
        <v>56.7</v>
      </c>
      <c r="O39">
        <v>123.66562500000001</v>
      </c>
      <c r="P39">
        <v>139.31</v>
      </c>
      <c r="Q39">
        <v>21.82</v>
      </c>
      <c r="R39">
        <v>42.390099999999997</v>
      </c>
      <c r="S39">
        <v>26.3901</v>
      </c>
      <c r="T39">
        <v>0</v>
      </c>
      <c r="U39">
        <v>345.22500000000002</v>
      </c>
      <c r="V39">
        <v>20.73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17.748000000000001</v>
      </c>
      <c r="AG39">
        <v>21.680399999999999</v>
      </c>
      <c r="AH39">
        <v>20.644600000000001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46.305</v>
      </c>
      <c r="AR39">
        <v>2.2080000000000002</v>
      </c>
      <c r="AS39">
        <v>4.7081999999999997</v>
      </c>
      <c r="AT39">
        <v>19.999980999999998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2383.6848430000005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679.48990000000003</v>
      </c>
      <c r="L40">
        <v>435.435</v>
      </c>
      <c r="M40">
        <v>92</v>
      </c>
      <c r="N40">
        <v>56.7</v>
      </c>
      <c r="O40">
        <v>123.66562500000001</v>
      </c>
      <c r="P40">
        <v>139.31</v>
      </c>
      <c r="Q40">
        <v>21.82</v>
      </c>
      <c r="R40">
        <v>42.390099999999997</v>
      </c>
      <c r="S40">
        <v>26.3901</v>
      </c>
      <c r="T40">
        <v>0</v>
      </c>
      <c r="U40">
        <v>345.375</v>
      </c>
      <c r="V40">
        <v>20.73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17.748000000000001</v>
      </c>
      <c r="AG40">
        <v>21.680399999999999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46.305</v>
      </c>
      <c r="AR40">
        <v>2.2080000000000002</v>
      </c>
      <c r="AS40">
        <v>4.7081999999999997</v>
      </c>
      <c r="AT40">
        <v>19.999980999999998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2363.1902430000009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679.48990000000003</v>
      </c>
      <c r="L41">
        <v>435.435</v>
      </c>
      <c r="M41">
        <v>92</v>
      </c>
      <c r="N41">
        <v>56.7</v>
      </c>
      <c r="O41">
        <v>123.66562500000001</v>
      </c>
      <c r="P41">
        <v>139.31</v>
      </c>
      <c r="Q41">
        <v>21.82</v>
      </c>
      <c r="R41">
        <v>42.390099999999997</v>
      </c>
      <c r="S41">
        <v>26.3901</v>
      </c>
      <c r="T41">
        <v>0</v>
      </c>
      <c r="U41">
        <v>345.375</v>
      </c>
      <c r="V41">
        <v>20.73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17.748000000000001</v>
      </c>
      <c r="AG41">
        <v>21.680399999999999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46.305</v>
      </c>
      <c r="AR41">
        <v>2.2080000000000002</v>
      </c>
      <c r="AS41">
        <v>4.7081999999999997</v>
      </c>
      <c r="AT41">
        <v>19.999980999999998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2363.1902430000009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679.48990000000003</v>
      </c>
      <c r="L42">
        <v>435.435</v>
      </c>
      <c r="M42">
        <v>92</v>
      </c>
      <c r="N42">
        <v>56.7</v>
      </c>
      <c r="O42">
        <v>123.66562500000001</v>
      </c>
      <c r="P42">
        <v>139.31</v>
      </c>
      <c r="Q42">
        <v>21.82</v>
      </c>
      <c r="R42">
        <v>42.390099999999997</v>
      </c>
      <c r="S42">
        <v>26.3901</v>
      </c>
      <c r="T42">
        <v>0</v>
      </c>
      <c r="U42">
        <v>345.375</v>
      </c>
      <c r="V42">
        <v>20.73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17.748000000000001</v>
      </c>
      <c r="AG42">
        <v>21.680399999999999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46.305</v>
      </c>
      <c r="AR42">
        <v>2.2080000000000002</v>
      </c>
      <c r="AS42">
        <v>4.7081999999999997</v>
      </c>
      <c r="AT42">
        <v>19.999980999999998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2363.1902430000009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679.48990000000003</v>
      </c>
      <c r="L43">
        <v>435.435</v>
      </c>
      <c r="M43">
        <v>92</v>
      </c>
      <c r="N43">
        <v>56.7</v>
      </c>
      <c r="O43">
        <v>123.66562500000001</v>
      </c>
      <c r="P43">
        <v>139.31</v>
      </c>
      <c r="Q43">
        <v>21.82</v>
      </c>
      <c r="R43">
        <v>42.390099999999997</v>
      </c>
      <c r="S43">
        <v>26.3901</v>
      </c>
      <c r="T43">
        <v>0</v>
      </c>
      <c r="U43">
        <v>345.375</v>
      </c>
      <c r="V43">
        <v>20.73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17.748000000000001</v>
      </c>
      <c r="AG43">
        <v>21.680399999999999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46.305</v>
      </c>
      <c r="AR43">
        <v>36.432000000000002</v>
      </c>
      <c r="AS43">
        <v>8.3402399999999997</v>
      </c>
      <c r="AT43">
        <v>19.999980999999998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2401.0462830000006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679.48990000000003</v>
      </c>
      <c r="L44">
        <v>435.435</v>
      </c>
      <c r="M44">
        <v>92</v>
      </c>
      <c r="N44">
        <v>56.7</v>
      </c>
      <c r="O44">
        <v>123.66562500000001</v>
      </c>
      <c r="P44">
        <v>139.31</v>
      </c>
      <c r="Q44">
        <v>21.82</v>
      </c>
      <c r="R44">
        <v>42.390099999999997</v>
      </c>
      <c r="S44">
        <v>26.3901</v>
      </c>
      <c r="T44">
        <v>0</v>
      </c>
      <c r="U44">
        <v>345.375</v>
      </c>
      <c r="V44">
        <v>20.73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17.748000000000001</v>
      </c>
      <c r="AG44">
        <v>21.680399999999999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46.305</v>
      </c>
      <c r="AR44">
        <v>36.432000000000002</v>
      </c>
      <c r="AS44">
        <v>8.3402399999999997</v>
      </c>
      <c r="AT44">
        <v>19.999980999999998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2401.0462830000006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679.48990000000003</v>
      </c>
      <c r="L45">
        <v>435.435</v>
      </c>
      <c r="M45">
        <v>92</v>
      </c>
      <c r="N45">
        <v>56.7</v>
      </c>
      <c r="O45">
        <v>123.66562500000001</v>
      </c>
      <c r="P45">
        <v>139.31</v>
      </c>
      <c r="Q45">
        <v>21.82</v>
      </c>
      <c r="R45">
        <v>42.390099999999997</v>
      </c>
      <c r="S45">
        <v>26.3901</v>
      </c>
      <c r="T45">
        <v>0</v>
      </c>
      <c r="U45">
        <v>345.375</v>
      </c>
      <c r="V45">
        <v>20.73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17.748000000000001</v>
      </c>
      <c r="AG45">
        <v>21.680399999999999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46.305</v>
      </c>
      <c r="AR45">
        <v>1.3248</v>
      </c>
      <c r="AS45">
        <v>4.7081999999999997</v>
      </c>
      <c r="AT45">
        <v>19.999980999999998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2345.8281910000005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679.48990000000003</v>
      </c>
      <c r="L46">
        <v>435.435</v>
      </c>
      <c r="M46">
        <v>92</v>
      </c>
      <c r="N46">
        <v>56.7</v>
      </c>
      <c r="O46">
        <v>123.66562500000001</v>
      </c>
      <c r="P46">
        <v>139.31</v>
      </c>
      <c r="Q46">
        <v>21.82</v>
      </c>
      <c r="R46">
        <v>42.390099999999997</v>
      </c>
      <c r="S46">
        <v>26.3901</v>
      </c>
      <c r="T46">
        <v>0</v>
      </c>
      <c r="U46">
        <v>345.375</v>
      </c>
      <c r="V46">
        <v>20.73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17.748000000000001</v>
      </c>
      <c r="AG46">
        <v>21.680399999999999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46.305</v>
      </c>
      <c r="AR46">
        <v>1.3248</v>
      </c>
      <c r="AS46">
        <v>4.7081999999999997</v>
      </c>
      <c r="AT46">
        <v>19.999980999999998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2345.8281910000005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679.48990000000003</v>
      </c>
      <c r="L47">
        <v>435.435</v>
      </c>
      <c r="M47">
        <v>92</v>
      </c>
      <c r="N47">
        <v>56.7</v>
      </c>
      <c r="O47">
        <v>123.66562500000001</v>
      </c>
      <c r="P47">
        <v>139.31</v>
      </c>
      <c r="Q47">
        <v>21.82</v>
      </c>
      <c r="R47">
        <v>42.390099999999997</v>
      </c>
      <c r="S47">
        <v>26.3901</v>
      </c>
      <c r="T47">
        <v>0</v>
      </c>
      <c r="U47">
        <v>345.375</v>
      </c>
      <c r="V47">
        <v>20.73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9.3670000000000009</v>
      </c>
      <c r="AG47">
        <v>21.680399999999999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43.091999999999999</v>
      </c>
      <c r="AR47">
        <v>1.3248</v>
      </c>
      <c r="AS47">
        <v>4.7081999999999997</v>
      </c>
      <c r="AT47">
        <v>19.999980999999998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2334.2341910000009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679.48990000000003</v>
      </c>
      <c r="L48">
        <v>435.435</v>
      </c>
      <c r="M48">
        <v>92</v>
      </c>
      <c r="N48">
        <v>56.7</v>
      </c>
      <c r="O48">
        <v>123.66562500000001</v>
      </c>
      <c r="P48">
        <v>139.31</v>
      </c>
      <c r="Q48">
        <v>21.82</v>
      </c>
      <c r="R48">
        <v>42.390099999999997</v>
      </c>
      <c r="S48">
        <v>26.3901</v>
      </c>
      <c r="T48">
        <v>0</v>
      </c>
      <c r="U48">
        <v>345.375</v>
      </c>
      <c r="V48">
        <v>20.73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9.3670000000000009</v>
      </c>
      <c r="AG48">
        <v>21.680399999999999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30.87</v>
      </c>
      <c r="AR48">
        <v>1.3248</v>
      </c>
      <c r="AS48">
        <v>4.7081999999999997</v>
      </c>
      <c r="AT48">
        <v>19.999980999999998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2322.0121910000007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679.48990000000003</v>
      </c>
      <c r="L49">
        <v>435.435</v>
      </c>
      <c r="M49">
        <v>92</v>
      </c>
      <c r="N49">
        <v>56.7</v>
      </c>
      <c r="O49">
        <v>123.66562500000001</v>
      </c>
      <c r="P49">
        <v>139.31</v>
      </c>
      <c r="Q49">
        <v>21.82</v>
      </c>
      <c r="R49">
        <v>42.390099999999997</v>
      </c>
      <c r="S49">
        <v>26.3901</v>
      </c>
      <c r="T49">
        <v>0</v>
      </c>
      <c r="U49">
        <v>345.375</v>
      </c>
      <c r="V49">
        <v>20.73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9.3670000000000009</v>
      </c>
      <c r="AG49">
        <v>21.680399999999999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0.87997999999999998</v>
      </c>
      <c r="AO49">
        <v>0</v>
      </c>
      <c r="AP49">
        <v>0.12809999999999999</v>
      </c>
      <c r="AQ49">
        <v>15.435</v>
      </c>
      <c r="AR49">
        <v>1.3248</v>
      </c>
      <c r="AS49">
        <v>4.7081999999999997</v>
      </c>
      <c r="AT49">
        <v>19.999980999999998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2306.7052910000007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679.48990000000003</v>
      </c>
      <c r="L50">
        <v>435.435</v>
      </c>
      <c r="M50">
        <v>92</v>
      </c>
      <c r="N50">
        <v>56.7</v>
      </c>
      <c r="O50">
        <v>123.66562500000001</v>
      </c>
      <c r="P50">
        <v>139.31</v>
      </c>
      <c r="Q50">
        <v>21.82</v>
      </c>
      <c r="R50">
        <v>42.390099999999997</v>
      </c>
      <c r="S50">
        <v>26.3901</v>
      </c>
      <c r="T50">
        <v>0</v>
      </c>
      <c r="U50">
        <v>345.375</v>
      </c>
      <c r="V50">
        <v>20.73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9.3670000000000009</v>
      </c>
      <c r="AG50">
        <v>21.680399999999999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0.87997999999999998</v>
      </c>
      <c r="AO50">
        <v>0</v>
      </c>
      <c r="AP50">
        <v>0.12809999999999999</v>
      </c>
      <c r="AQ50">
        <v>15.435</v>
      </c>
      <c r="AR50">
        <v>1.3248</v>
      </c>
      <c r="AS50">
        <v>4.7081999999999997</v>
      </c>
      <c r="AT50">
        <v>19.999980999999998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2306.7052910000007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679.48990000000003</v>
      </c>
      <c r="L51">
        <v>435.435</v>
      </c>
      <c r="M51">
        <v>92</v>
      </c>
      <c r="N51">
        <v>56.7</v>
      </c>
      <c r="O51">
        <v>123.66562500000001</v>
      </c>
      <c r="P51">
        <v>139.31</v>
      </c>
      <c r="Q51">
        <v>21.82</v>
      </c>
      <c r="R51">
        <v>42.390099999999997</v>
      </c>
      <c r="S51">
        <v>26.3901</v>
      </c>
      <c r="T51">
        <v>0</v>
      </c>
      <c r="U51">
        <v>345.375</v>
      </c>
      <c r="V51">
        <v>20.73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21.680399999999999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0.87997999999999998</v>
      </c>
      <c r="AO51">
        <v>0</v>
      </c>
      <c r="AP51">
        <v>0</v>
      </c>
      <c r="AQ51">
        <v>0</v>
      </c>
      <c r="AR51">
        <v>1.3248</v>
      </c>
      <c r="AS51">
        <v>4.7081999999999997</v>
      </c>
      <c r="AT51">
        <v>19.999980999999998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2281.7751910000006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679.48990000000003</v>
      </c>
      <c r="L52">
        <v>435.435</v>
      </c>
      <c r="M52">
        <v>92</v>
      </c>
      <c r="N52">
        <v>56.7</v>
      </c>
      <c r="O52">
        <v>123.66562500000001</v>
      </c>
      <c r="P52">
        <v>139.31</v>
      </c>
      <c r="Q52">
        <v>21.82</v>
      </c>
      <c r="R52">
        <v>42.390099999999997</v>
      </c>
      <c r="S52">
        <v>26.3901</v>
      </c>
      <c r="T52">
        <v>0</v>
      </c>
      <c r="U52">
        <v>345.375</v>
      </c>
      <c r="V52">
        <v>20.73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21.680399999999999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0.87997999999999998</v>
      </c>
      <c r="AO52">
        <v>0</v>
      </c>
      <c r="AP52">
        <v>0</v>
      </c>
      <c r="AQ52">
        <v>0</v>
      </c>
      <c r="AR52">
        <v>1.3248</v>
      </c>
      <c r="AS52">
        <v>4.7081999999999997</v>
      </c>
      <c r="AT52">
        <v>19.999980999999998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2281.7751910000006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679.48990000000003</v>
      </c>
      <c r="L53">
        <v>435.435</v>
      </c>
      <c r="M53">
        <v>92</v>
      </c>
      <c r="N53">
        <v>56.7</v>
      </c>
      <c r="O53">
        <v>123.66562500000001</v>
      </c>
      <c r="P53">
        <v>139.31</v>
      </c>
      <c r="Q53">
        <v>21.82</v>
      </c>
      <c r="R53">
        <v>42.390099999999997</v>
      </c>
      <c r="S53">
        <v>26.3901</v>
      </c>
      <c r="T53">
        <v>0</v>
      </c>
      <c r="U53">
        <v>345.375</v>
      </c>
      <c r="V53">
        <v>20.73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21.680399999999999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0.87997999999999998</v>
      </c>
      <c r="AO53">
        <v>0</v>
      </c>
      <c r="AP53">
        <v>0</v>
      </c>
      <c r="AQ53">
        <v>0</v>
      </c>
      <c r="AR53">
        <v>1.3248</v>
      </c>
      <c r="AS53">
        <v>4.7081999999999997</v>
      </c>
      <c r="AT53">
        <v>19.999980999999998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2281.7751910000006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679.48990000000003</v>
      </c>
      <c r="L54">
        <v>435.435</v>
      </c>
      <c r="M54">
        <v>92</v>
      </c>
      <c r="N54">
        <v>56.7</v>
      </c>
      <c r="O54">
        <v>123.66562500000001</v>
      </c>
      <c r="P54">
        <v>139.31</v>
      </c>
      <c r="Q54">
        <v>21.82</v>
      </c>
      <c r="R54">
        <v>42.390099999999997</v>
      </c>
      <c r="S54">
        <v>26.3901</v>
      </c>
      <c r="T54">
        <v>0</v>
      </c>
      <c r="U54">
        <v>345.375</v>
      </c>
      <c r="V54">
        <v>20.73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21.680399999999999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0.87997999999999998</v>
      </c>
      <c r="AO54">
        <v>0</v>
      </c>
      <c r="AP54">
        <v>0</v>
      </c>
      <c r="AQ54">
        <v>0</v>
      </c>
      <c r="AR54">
        <v>1.3248</v>
      </c>
      <c r="AS54">
        <v>4.7081999999999997</v>
      </c>
      <c r="AT54">
        <v>19.999980999999998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2281.7751910000006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672.18089999999995</v>
      </c>
      <c r="L55">
        <v>435.435</v>
      </c>
      <c r="M55">
        <v>92</v>
      </c>
      <c r="N55">
        <v>56.7</v>
      </c>
      <c r="O55">
        <v>123.66562500000001</v>
      </c>
      <c r="P55">
        <v>139.31</v>
      </c>
      <c r="Q55">
        <v>21.82</v>
      </c>
      <c r="R55">
        <v>42.390099999999997</v>
      </c>
      <c r="S55">
        <v>26.3901</v>
      </c>
      <c r="T55">
        <v>0</v>
      </c>
      <c r="U55">
        <v>345.375</v>
      </c>
      <c r="V55">
        <v>20.73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21.680399999999999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0.87997999999999998</v>
      </c>
      <c r="AO55">
        <v>0</v>
      </c>
      <c r="AP55">
        <v>6.6612</v>
      </c>
      <c r="AQ55">
        <v>0</v>
      </c>
      <c r="AR55">
        <v>1.3248</v>
      </c>
      <c r="AS55">
        <v>4.7081999999999997</v>
      </c>
      <c r="AT55">
        <v>19.999980999999998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2281.1273910000004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672.18089999999995</v>
      </c>
      <c r="L56">
        <v>435.435</v>
      </c>
      <c r="M56">
        <v>92</v>
      </c>
      <c r="N56">
        <v>56.7</v>
      </c>
      <c r="O56">
        <v>123.66562500000001</v>
      </c>
      <c r="P56">
        <v>139.31</v>
      </c>
      <c r="Q56">
        <v>21.82</v>
      </c>
      <c r="R56">
        <v>42.390099999999997</v>
      </c>
      <c r="S56">
        <v>26.3901</v>
      </c>
      <c r="T56">
        <v>0</v>
      </c>
      <c r="U56">
        <v>345.375</v>
      </c>
      <c r="V56">
        <v>20.73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21.680399999999999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0.87997999999999998</v>
      </c>
      <c r="AO56">
        <v>0</v>
      </c>
      <c r="AP56">
        <v>6.6612</v>
      </c>
      <c r="AQ56">
        <v>0</v>
      </c>
      <c r="AR56">
        <v>1.3248</v>
      </c>
      <c r="AS56">
        <v>4.7081999999999997</v>
      </c>
      <c r="AT56">
        <v>19.999980999999998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2281.1273910000004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672.18089999999995</v>
      </c>
      <c r="L57">
        <v>435.435</v>
      </c>
      <c r="M57">
        <v>92</v>
      </c>
      <c r="N57">
        <v>56.7</v>
      </c>
      <c r="O57">
        <v>123.66562500000001</v>
      </c>
      <c r="P57">
        <v>139.31</v>
      </c>
      <c r="Q57">
        <v>21.82</v>
      </c>
      <c r="R57">
        <v>42.390099999999997</v>
      </c>
      <c r="S57">
        <v>26.3901</v>
      </c>
      <c r="T57">
        <v>0</v>
      </c>
      <c r="U57">
        <v>345.375</v>
      </c>
      <c r="V57">
        <v>20.73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21.680399999999999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0.87997999999999998</v>
      </c>
      <c r="AO57">
        <v>0</v>
      </c>
      <c r="AP57">
        <v>6.7892999999999999</v>
      </c>
      <c r="AQ57">
        <v>0</v>
      </c>
      <c r="AR57">
        <v>1.3248</v>
      </c>
      <c r="AS57">
        <v>4.7081999999999997</v>
      </c>
      <c r="AT57">
        <v>19.999980999999998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2281.2554910000003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672.18089999999995</v>
      </c>
      <c r="L58">
        <v>435.435</v>
      </c>
      <c r="M58">
        <v>92</v>
      </c>
      <c r="N58">
        <v>56.7</v>
      </c>
      <c r="O58">
        <v>123.66562500000001</v>
      </c>
      <c r="P58">
        <v>139.31</v>
      </c>
      <c r="Q58">
        <v>21.82</v>
      </c>
      <c r="R58">
        <v>42.390099999999997</v>
      </c>
      <c r="S58">
        <v>26.3901</v>
      </c>
      <c r="T58">
        <v>0</v>
      </c>
      <c r="U58">
        <v>345.375</v>
      </c>
      <c r="V58">
        <v>20.73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21.680399999999999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0.87997999999999998</v>
      </c>
      <c r="AO58">
        <v>0</v>
      </c>
      <c r="AP58">
        <v>7.0454999999999997</v>
      </c>
      <c r="AQ58">
        <v>0</v>
      </c>
      <c r="AR58">
        <v>1.3248</v>
      </c>
      <c r="AS58">
        <v>4.7081999999999997</v>
      </c>
      <c r="AT58">
        <v>19.999980999999998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2281.5116910000006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679.48990000000003</v>
      </c>
      <c r="L59">
        <v>435.435</v>
      </c>
      <c r="M59">
        <v>92</v>
      </c>
      <c r="N59">
        <v>56.7</v>
      </c>
      <c r="O59">
        <v>123.66562500000001</v>
      </c>
      <c r="P59">
        <v>139.31</v>
      </c>
      <c r="Q59">
        <v>21.82</v>
      </c>
      <c r="R59">
        <v>42.390099999999997</v>
      </c>
      <c r="S59">
        <v>26.3901</v>
      </c>
      <c r="T59">
        <v>0</v>
      </c>
      <c r="U59">
        <v>345.375</v>
      </c>
      <c r="V59">
        <v>20.73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21.680399999999999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0.87997999999999998</v>
      </c>
      <c r="AO59">
        <v>0</v>
      </c>
      <c r="AP59">
        <v>7.0454999999999997</v>
      </c>
      <c r="AQ59">
        <v>0</v>
      </c>
      <c r="AR59">
        <v>1.3248</v>
      </c>
      <c r="AS59">
        <v>4.7081999999999997</v>
      </c>
      <c r="AT59">
        <v>19.999980999999998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2288.8206910000008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679.48990000000003</v>
      </c>
      <c r="L60">
        <v>435.435</v>
      </c>
      <c r="M60">
        <v>92</v>
      </c>
      <c r="N60">
        <v>56.7</v>
      </c>
      <c r="O60">
        <v>123.66562500000001</v>
      </c>
      <c r="P60">
        <v>139.31</v>
      </c>
      <c r="Q60">
        <v>21.82</v>
      </c>
      <c r="R60">
        <v>42.390099999999997</v>
      </c>
      <c r="S60">
        <v>26.3901</v>
      </c>
      <c r="T60">
        <v>0</v>
      </c>
      <c r="U60">
        <v>345.375</v>
      </c>
      <c r="V60">
        <v>20.73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21.680399999999999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0.87997999999999998</v>
      </c>
      <c r="AO60">
        <v>0</v>
      </c>
      <c r="AP60">
        <v>7.0454999999999997</v>
      </c>
      <c r="AQ60">
        <v>0</v>
      </c>
      <c r="AR60">
        <v>1.3248</v>
      </c>
      <c r="AS60">
        <v>4.7081999999999997</v>
      </c>
      <c r="AT60">
        <v>19.999980999999998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2288.8206910000008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679.48990000000003</v>
      </c>
      <c r="L61">
        <v>435.435</v>
      </c>
      <c r="M61">
        <v>92</v>
      </c>
      <c r="N61">
        <v>56.7</v>
      </c>
      <c r="O61">
        <v>123.66562500000001</v>
      </c>
      <c r="P61">
        <v>139.31</v>
      </c>
      <c r="Q61">
        <v>21.82</v>
      </c>
      <c r="R61">
        <v>42.390099999999997</v>
      </c>
      <c r="S61">
        <v>26.3901</v>
      </c>
      <c r="T61">
        <v>0</v>
      </c>
      <c r="U61">
        <v>345.375</v>
      </c>
      <c r="V61">
        <v>20.73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21.680399999999999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0.87997999999999998</v>
      </c>
      <c r="AO61">
        <v>0</v>
      </c>
      <c r="AP61">
        <v>0.38429999999999997</v>
      </c>
      <c r="AQ61">
        <v>0</v>
      </c>
      <c r="AR61">
        <v>1.3248</v>
      </c>
      <c r="AS61">
        <v>4.7081999999999997</v>
      </c>
      <c r="AT61">
        <v>19.999980999999998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2282.1594910000008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679.48990000000003</v>
      </c>
      <c r="L62">
        <v>435.435</v>
      </c>
      <c r="M62">
        <v>92</v>
      </c>
      <c r="N62">
        <v>56.7</v>
      </c>
      <c r="O62">
        <v>123.66562500000001</v>
      </c>
      <c r="P62">
        <v>139.31</v>
      </c>
      <c r="Q62">
        <v>21.82</v>
      </c>
      <c r="R62">
        <v>42.390099999999997</v>
      </c>
      <c r="S62">
        <v>26.3901</v>
      </c>
      <c r="T62">
        <v>0</v>
      </c>
      <c r="U62">
        <v>345.375</v>
      </c>
      <c r="V62">
        <v>20.73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21.680399999999999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0</v>
      </c>
      <c r="AR62">
        <v>1.3248</v>
      </c>
      <c r="AS62">
        <v>4.7081999999999997</v>
      </c>
      <c r="AT62">
        <v>19.999980999999998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2281.7751910000006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679.48990000000003</v>
      </c>
      <c r="L63">
        <v>435.435</v>
      </c>
      <c r="M63">
        <v>92</v>
      </c>
      <c r="N63">
        <v>56.7</v>
      </c>
      <c r="O63">
        <v>123.66562500000001</v>
      </c>
      <c r="P63">
        <v>139.31</v>
      </c>
      <c r="Q63">
        <v>21.82</v>
      </c>
      <c r="R63">
        <v>42.390099999999997</v>
      </c>
      <c r="S63">
        <v>26.3901</v>
      </c>
      <c r="T63">
        <v>0</v>
      </c>
      <c r="U63">
        <v>345.375</v>
      </c>
      <c r="V63">
        <v>20.73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21.680399999999999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15.497999999999999</v>
      </c>
      <c r="AR63">
        <v>1.3248</v>
      </c>
      <c r="AS63">
        <v>4.7081999999999997</v>
      </c>
      <c r="AT63">
        <v>19.999980999999998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2297.2731910000007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673.08989999999994</v>
      </c>
      <c r="L64">
        <v>435.435</v>
      </c>
      <c r="M64">
        <v>92</v>
      </c>
      <c r="N64">
        <v>56.7</v>
      </c>
      <c r="O64">
        <v>123.66562500000001</v>
      </c>
      <c r="P64">
        <v>139.31</v>
      </c>
      <c r="Q64">
        <v>21.82</v>
      </c>
      <c r="R64">
        <v>42.390099999999997</v>
      </c>
      <c r="S64">
        <v>26.3901</v>
      </c>
      <c r="T64">
        <v>0</v>
      </c>
      <c r="U64">
        <v>345.375</v>
      </c>
      <c r="V64">
        <v>20.73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21.680399999999999</v>
      </c>
      <c r="AH64">
        <v>18.940000000000001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15.497999999999999</v>
      </c>
      <c r="AR64">
        <v>1.3248</v>
      </c>
      <c r="AS64">
        <v>4.7081999999999997</v>
      </c>
      <c r="AT64">
        <v>19.999980999999998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2309.8131910000002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679.48990000000003</v>
      </c>
      <c r="L65">
        <v>435.435</v>
      </c>
      <c r="M65">
        <v>92</v>
      </c>
      <c r="N65">
        <v>56.7</v>
      </c>
      <c r="O65">
        <v>123.66562500000001</v>
      </c>
      <c r="P65">
        <v>139.31</v>
      </c>
      <c r="Q65">
        <v>21.82</v>
      </c>
      <c r="R65">
        <v>42.390099999999997</v>
      </c>
      <c r="S65">
        <v>26.3901</v>
      </c>
      <c r="T65">
        <v>0</v>
      </c>
      <c r="U65">
        <v>345.375</v>
      </c>
      <c r="V65">
        <v>20.73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21.680399999999999</v>
      </c>
      <c r="AH65">
        <v>18.940000000000001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15.497999999999999</v>
      </c>
      <c r="AR65">
        <v>1.3248</v>
      </c>
      <c r="AS65">
        <v>4.7081999999999997</v>
      </c>
      <c r="AT65">
        <v>19.999980999999998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2316.2131910000007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679.48990000000003</v>
      </c>
      <c r="L66">
        <v>435.435</v>
      </c>
      <c r="M66">
        <v>92</v>
      </c>
      <c r="N66">
        <v>56.7</v>
      </c>
      <c r="O66">
        <v>123.66562500000001</v>
      </c>
      <c r="P66">
        <v>139.31</v>
      </c>
      <c r="Q66">
        <v>21.82</v>
      </c>
      <c r="R66">
        <v>42.390099999999997</v>
      </c>
      <c r="S66">
        <v>26.3901</v>
      </c>
      <c r="T66">
        <v>0</v>
      </c>
      <c r="U66">
        <v>345.375</v>
      </c>
      <c r="V66">
        <v>20.73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21.680399999999999</v>
      </c>
      <c r="AH66">
        <v>18.940000000000001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30.995999999999999</v>
      </c>
      <c r="AR66">
        <v>1.3248</v>
      </c>
      <c r="AS66">
        <v>4.7081999999999997</v>
      </c>
      <c r="AT66">
        <v>19.999980999999998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2331.7111910000008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679.48990000000003</v>
      </c>
      <c r="L67">
        <v>435.435</v>
      </c>
      <c r="M67">
        <v>92</v>
      </c>
      <c r="N67">
        <v>56.7</v>
      </c>
      <c r="O67">
        <v>123.66562500000001</v>
      </c>
      <c r="P67">
        <v>139.31</v>
      </c>
      <c r="Q67">
        <v>21.82</v>
      </c>
      <c r="R67">
        <v>42.390099999999997</v>
      </c>
      <c r="S67">
        <v>26.3901</v>
      </c>
      <c r="T67">
        <v>0</v>
      </c>
      <c r="U67">
        <v>345.375</v>
      </c>
      <c r="V67">
        <v>20.73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0</v>
      </c>
      <c r="AG67">
        <v>21.680399999999999</v>
      </c>
      <c r="AH67">
        <v>18.940000000000001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30.995999999999999</v>
      </c>
      <c r="AR67">
        <v>3.3119999999999998</v>
      </c>
      <c r="AS67">
        <v>4.7081999999999997</v>
      </c>
      <c r="AT67">
        <v>19.999980999999998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2350.177243000001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679.48990000000003</v>
      </c>
      <c r="L68">
        <v>435.435</v>
      </c>
      <c r="M68">
        <v>92</v>
      </c>
      <c r="N68">
        <v>56.7</v>
      </c>
      <c r="O68">
        <v>123.66562500000001</v>
      </c>
      <c r="P68">
        <v>139.31</v>
      </c>
      <c r="Q68">
        <v>21.82</v>
      </c>
      <c r="R68">
        <v>42.390099999999997</v>
      </c>
      <c r="S68">
        <v>26.3901</v>
      </c>
      <c r="T68">
        <v>0</v>
      </c>
      <c r="U68">
        <v>345.375</v>
      </c>
      <c r="V68">
        <v>20.73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0</v>
      </c>
      <c r="AG68">
        <v>21.680399999999999</v>
      </c>
      <c r="AH68">
        <v>18.940000000000001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30.995999999999999</v>
      </c>
      <c r="AR68">
        <v>26.495999999999999</v>
      </c>
      <c r="AS68">
        <v>4.7081999999999997</v>
      </c>
      <c r="AT68">
        <v>19.999980999999998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2373.3612430000012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679.48990000000003</v>
      </c>
      <c r="L69">
        <v>435.435</v>
      </c>
      <c r="M69">
        <v>92</v>
      </c>
      <c r="N69">
        <v>56.7</v>
      </c>
      <c r="O69">
        <v>123.66562500000001</v>
      </c>
      <c r="P69">
        <v>139.31</v>
      </c>
      <c r="Q69">
        <v>21.82</v>
      </c>
      <c r="R69">
        <v>42.390099999999997</v>
      </c>
      <c r="S69">
        <v>26.3901</v>
      </c>
      <c r="T69">
        <v>0</v>
      </c>
      <c r="U69">
        <v>345.375</v>
      </c>
      <c r="V69">
        <v>20.73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32.957704</v>
      </c>
      <c r="AF69">
        <v>9.3670000000000009</v>
      </c>
      <c r="AG69">
        <v>21.680399999999999</v>
      </c>
      <c r="AH69">
        <v>18.940000000000001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46.305</v>
      </c>
      <c r="AR69">
        <v>26.495999999999999</v>
      </c>
      <c r="AS69">
        <v>8.3402399999999997</v>
      </c>
      <c r="AT69">
        <v>19.999980999999998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2421.4806350000008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679.48990000000003</v>
      </c>
      <c r="L70">
        <v>435.435</v>
      </c>
      <c r="M70">
        <v>92</v>
      </c>
      <c r="N70">
        <v>56.7</v>
      </c>
      <c r="O70">
        <v>123.66562500000001</v>
      </c>
      <c r="P70">
        <v>139.31</v>
      </c>
      <c r="Q70">
        <v>21.82</v>
      </c>
      <c r="R70">
        <v>42.390099999999997</v>
      </c>
      <c r="S70">
        <v>26.3901</v>
      </c>
      <c r="T70">
        <v>0</v>
      </c>
      <c r="U70">
        <v>345.375</v>
      </c>
      <c r="V70">
        <v>20.73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13.17004</v>
      </c>
      <c r="AC70">
        <v>0</v>
      </c>
      <c r="AD70">
        <v>0</v>
      </c>
      <c r="AE70">
        <v>32.957704</v>
      </c>
      <c r="AF70">
        <v>9.3670000000000009</v>
      </c>
      <c r="AG70">
        <v>21.680399999999999</v>
      </c>
      <c r="AH70">
        <v>32.198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0.87997999999999998</v>
      </c>
      <c r="AO70">
        <v>0</v>
      </c>
      <c r="AP70">
        <v>0</v>
      </c>
      <c r="AQ70">
        <v>46.305</v>
      </c>
      <c r="AR70">
        <v>3.3119999999999998</v>
      </c>
      <c r="AS70">
        <v>8.3402399999999997</v>
      </c>
      <c r="AT70">
        <v>19.999980999999998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2421.3921750000004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679.48990000000003</v>
      </c>
      <c r="L71">
        <v>435.435</v>
      </c>
      <c r="M71">
        <v>92</v>
      </c>
      <c r="N71">
        <v>56.7</v>
      </c>
      <c r="O71">
        <v>123.66562500000001</v>
      </c>
      <c r="P71">
        <v>139.31</v>
      </c>
      <c r="Q71">
        <v>21.82</v>
      </c>
      <c r="R71">
        <v>42.390099999999997</v>
      </c>
      <c r="S71">
        <v>26.3901</v>
      </c>
      <c r="T71">
        <v>0</v>
      </c>
      <c r="U71">
        <v>362.17500000000001</v>
      </c>
      <c r="V71">
        <v>20.73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7.9260000000000002</v>
      </c>
      <c r="AE71">
        <v>32.957704</v>
      </c>
      <c r="AF71">
        <v>17.748000000000001</v>
      </c>
      <c r="AG71">
        <v>21.680399999999999</v>
      </c>
      <c r="AH71">
        <v>59.661000000000001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0.87997999999999998</v>
      </c>
      <c r="AO71">
        <v>0</v>
      </c>
      <c r="AP71">
        <v>0</v>
      </c>
      <c r="AQ71">
        <v>46.305</v>
      </c>
      <c r="AR71">
        <v>1.3248</v>
      </c>
      <c r="AS71">
        <v>4.7081999999999997</v>
      </c>
      <c r="AT71">
        <v>19.999980999999998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2476.3429350000001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679.48990000000003</v>
      </c>
      <c r="L72">
        <v>435.435</v>
      </c>
      <c r="M72">
        <v>92</v>
      </c>
      <c r="N72">
        <v>56.7</v>
      </c>
      <c r="O72">
        <v>123.66562500000001</v>
      </c>
      <c r="P72">
        <v>139.31</v>
      </c>
      <c r="Q72">
        <v>21.82</v>
      </c>
      <c r="R72">
        <v>42.390099999999997</v>
      </c>
      <c r="S72">
        <v>26.3901</v>
      </c>
      <c r="T72">
        <v>0</v>
      </c>
      <c r="U72">
        <v>380.52</v>
      </c>
      <c r="V72">
        <v>20.73</v>
      </c>
      <c r="W72">
        <v>46.399079999999998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16.095064000000001</v>
      </c>
      <c r="AE72">
        <v>32.957704</v>
      </c>
      <c r="AF72">
        <v>26.622</v>
      </c>
      <c r="AG72">
        <v>21.680399999999999</v>
      </c>
      <c r="AH72">
        <v>78.600999999999999</v>
      </c>
      <c r="AI72">
        <v>0</v>
      </c>
      <c r="AJ72">
        <v>0</v>
      </c>
      <c r="AK72">
        <v>54.567</v>
      </c>
      <c r="AL72">
        <v>1.3944000000000001</v>
      </c>
      <c r="AM72">
        <v>2.9325999999999999</v>
      </c>
      <c r="AN72">
        <v>0.87997999999999998</v>
      </c>
      <c r="AO72">
        <v>0</v>
      </c>
      <c r="AP72">
        <v>0</v>
      </c>
      <c r="AQ72">
        <v>46.305</v>
      </c>
      <c r="AR72">
        <v>1.3248</v>
      </c>
      <c r="AS72">
        <v>4.7081999999999997</v>
      </c>
      <c r="AT72">
        <v>19.999980999999998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2541.7345990000003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679.48990000000003</v>
      </c>
      <c r="L73">
        <v>435.435</v>
      </c>
      <c r="M73">
        <v>92</v>
      </c>
      <c r="N73">
        <v>56.7</v>
      </c>
      <c r="O73">
        <v>123.66562500000001</v>
      </c>
      <c r="P73">
        <v>139.31</v>
      </c>
      <c r="Q73">
        <v>21.82</v>
      </c>
      <c r="R73">
        <v>42.390099999999997</v>
      </c>
      <c r="S73">
        <v>26.3901</v>
      </c>
      <c r="T73">
        <v>0</v>
      </c>
      <c r="U73">
        <v>392.96875</v>
      </c>
      <c r="V73">
        <v>20.73</v>
      </c>
      <c r="W73">
        <v>46.399079999999998</v>
      </c>
      <c r="X73">
        <v>147.515625</v>
      </c>
      <c r="Y73">
        <v>0</v>
      </c>
      <c r="Z73">
        <v>13.041600000000001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21.680399999999999</v>
      </c>
      <c r="AH73">
        <v>113.64</v>
      </c>
      <c r="AI73">
        <v>0</v>
      </c>
      <c r="AJ73">
        <v>0</v>
      </c>
      <c r="AK73">
        <v>54.567</v>
      </c>
      <c r="AL73">
        <v>6.9720000000000004</v>
      </c>
      <c r="AM73">
        <v>5.2786799999999996</v>
      </c>
      <c r="AN73">
        <v>0.87997999999999998</v>
      </c>
      <c r="AO73">
        <v>0</v>
      </c>
      <c r="AP73">
        <v>0</v>
      </c>
      <c r="AQ73">
        <v>46.305</v>
      </c>
      <c r="AR73">
        <v>1.3248</v>
      </c>
      <c r="AS73">
        <v>4.7081999999999997</v>
      </c>
      <c r="AT73">
        <v>19.999980999999998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2643.6523970000003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679.48990000000003</v>
      </c>
      <c r="L74">
        <v>435.435</v>
      </c>
      <c r="M74">
        <v>92</v>
      </c>
      <c r="N74">
        <v>56.7</v>
      </c>
      <c r="O74">
        <v>123.66562500000001</v>
      </c>
      <c r="P74">
        <v>139.31</v>
      </c>
      <c r="Q74">
        <v>21.82</v>
      </c>
      <c r="R74">
        <v>42.390099999999997</v>
      </c>
      <c r="S74">
        <v>26.3901</v>
      </c>
      <c r="T74">
        <v>0</v>
      </c>
      <c r="U74">
        <v>398.59375</v>
      </c>
      <c r="V74">
        <v>20.73</v>
      </c>
      <c r="W74">
        <v>46.399079999999998</v>
      </c>
      <c r="X74">
        <v>147.515625</v>
      </c>
      <c r="Y74">
        <v>0</v>
      </c>
      <c r="Z74">
        <v>13.041600000000001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21.680399999999999</v>
      </c>
      <c r="AH74">
        <v>113.64</v>
      </c>
      <c r="AI74">
        <v>0</v>
      </c>
      <c r="AJ74">
        <v>0</v>
      </c>
      <c r="AK74">
        <v>54.567</v>
      </c>
      <c r="AL74">
        <v>41.832000000000001</v>
      </c>
      <c r="AM74">
        <v>5.2786799999999996</v>
      </c>
      <c r="AN74">
        <v>0.87997999999999998</v>
      </c>
      <c r="AO74">
        <v>0</v>
      </c>
      <c r="AP74">
        <v>0</v>
      </c>
      <c r="AQ74">
        <v>46.305</v>
      </c>
      <c r="AR74">
        <v>1.3248</v>
      </c>
      <c r="AS74">
        <v>4.7081999999999997</v>
      </c>
      <c r="AT74">
        <v>19.999980999999998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2701.4894329999997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679.48990000000003</v>
      </c>
      <c r="L75">
        <v>435.435</v>
      </c>
      <c r="M75">
        <v>92</v>
      </c>
      <c r="N75">
        <v>56.7</v>
      </c>
      <c r="O75">
        <v>123.66562500000001</v>
      </c>
      <c r="P75">
        <v>139.31</v>
      </c>
      <c r="Q75">
        <v>21.82</v>
      </c>
      <c r="R75">
        <v>42.390099999999997</v>
      </c>
      <c r="S75">
        <v>26.3901</v>
      </c>
      <c r="T75">
        <v>0</v>
      </c>
      <c r="U75">
        <v>404.21875</v>
      </c>
      <c r="V75">
        <v>20.73</v>
      </c>
      <c r="W75">
        <v>46.399079999999998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21.680399999999999</v>
      </c>
      <c r="AH75">
        <v>113.64</v>
      </c>
      <c r="AI75">
        <v>0</v>
      </c>
      <c r="AJ75">
        <v>0</v>
      </c>
      <c r="AK75">
        <v>54.567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46.305</v>
      </c>
      <c r="AR75">
        <v>1.3248</v>
      </c>
      <c r="AS75">
        <v>4.7081999999999997</v>
      </c>
      <c r="AT75">
        <v>19.999980999999998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2711.064433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679.48990000000003</v>
      </c>
      <c r="L76">
        <v>435.435</v>
      </c>
      <c r="M76">
        <v>92</v>
      </c>
      <c r="N76">
        <v>56.7</v>
      </c>
      <c r="O76">
        <v>123.66562500000001</v>
      </c>
      <c r="P76">
        <v>139.31</v>
      </c>
      <c r="Q76">
        <v>21.82</v>
      </c>
      <c r="R76">
        <v>42.390099999999997</v>
      </c>
      <c r="S76">
        <v>26.3901</v>
      </c>
      <c r="T76">
        <v>0</v>
      </c>
      <c r="U76">
        <v>409.84375</v>
      </c>
      <c r="V76">
        <v>20.73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21.680399999999999</v>
      </c>
      <c r="AH76">
        <v>113.64</v>
      </c>
      <c r="AI76">
        <v>0</v>
      </c>
      <c r="AJ76">
        <v>0</v>
      </c>
      <c r="AK76">
        <v>54.567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46.305</v>
      </c>
      <c r="AR76">
        <v>1.3248</v>
      </c>
      <c r="AS76">
        <v>4.7081999999999997</v>
      </c>
      <c r="AT76">
        <v>19.999980999999998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2716.689433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679.48990000000003</v>
      </c>
      <c r="L77">
        <v>435.435</v>
      </c>
      <c r="M77">
        <v>92</v>
      </c>
      <c r="N77">
        <v>56.7</v>
      </c>
      <c r="O77">
        <v>123.66562500000001</v>
      </c>
      <c r="P77">
        <v>139.31</v>
      </c>
      <c r="Q77">
        <v>21.82</v>
      </c>
      <c r="R77">
        <v>42.390099999999997</v>
      </c>
      <c r="S77">
        <v>26.3901</v>
      </c>
      <c r="T77">
        <v>0</v>
      </c>
      <c r="U77">
        <v>417.13195000000002</v>
      </c>
      <c r="V77">
        <v>20.73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21.680399999999999</v>
      </c>
      <c r="AH77">
        <v>113.64</v>
      </c>
      <c r="AI77">
        <v>0</v>
      </c>
      <c r="AJ77">
        <v>0</v>
      </c>
      <c r="AK77">
        <v>54.567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46.305</v>
      </c>
      <c r="AR77">
        <v>2.76</v>
      </c>
      <c r="AS77">
        <v>4.7081999999999997</v>
      </c>
      <c r="AT77">
        <v>19.999980999999998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2725.4128330000003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679.48990000000003</v>
      </c>
      <c r="L78">
        <v>435.435</v>
      </c>
      <c r="M78">
        <v>92</v>
      </c>
      <c r="N78">
        <v>56.7</v>
      </c>
      <c r="O78">
        <v>123.66562500000001</v>
      </c>
      <c r="P78">
        <v>139.31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21.680399999999999</v>
      </c>
      <c r="AH78">
        <v>94.7</v>
      </c>
      <c r="AI78">
        <v>0</v>
      </c>
      <c r="AJ78">
        <v>0</v>
      </c>
      <c r="AK78">
        <v>54.567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46.305</v>
      </c>
      <c r="AR78">
        <v>36.432000000000002</v>
      </c>
      <c r="AS78">
        <v>4.7081999999999997</v>
      </c>
      <c r="AT78">
        <v>19.999980999999998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2731.5477749999995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679.48990000000003</v>
      </c>
      <c r="L79">
        <v>435.435</v>
      </c>
      <c r="M79">
        <v>92</v>
      </c>
      <c r="N79">
        <v>56.7</v>
      </c>
      <c r="O79">
        <v>123.66562500000001</v>
      </c>
      <c r="P79">
        <v>139.31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147.515625</v>
      </c>
      <c r="Y79">
        <v>0</v>
      </c>
      <c r="Z79">
        <v>0</v>
      </c>
      <c r="AA79">
        <v>14.04936</v>
      </c>
      <c r="AB79">
        <v>26.34008</v>
      </c>
      <c r="AC79">
        <v>0</v>
      </c>
      <c r="AD79">
        <v>7.9260000000000002</v>
      </c>
      <c r="AE79">
        <v>32.957704</v>
      </c>
      <c r="AF79">
        <v>26.622</v>
      </c>
      <c r="AG79">
        <v>21.680399999999999</v>
      </c>
      <c r="AH79">
        <v>56.82</v>
      </c>
      <c r="AI79">
        <v>0</v>
      </c>
      <c r="AJ79">
        <v>0</v>
      </c>
      <c r="AK79">
        <v>54.567</v>
      </c>
      <c r="AL79">
        <v>41.832000000000001</v>
      </c>
      <c r="AM79">
        <v>2.7993000000000001</v>
      </c>
      <c r="AN79">
        <v>0.87997999999999998</v>
      </c>
      <c r="AO79">
        <v>0</v>
      </c>
      <c r="AP79">
        <v>0</v>
      </c>
      <c r="AQ79">
        <v>46.305</v>
      </c>
      <c r="AR79">
        <v>36.432000000000002</v>
      </c>
      <c r="AS79">
        <v>8.3402399999999997</v>
      </c>
      <c r="AT79">
        <v>19.999980999999998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2648.166475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679.48990000000003</v>
      </c>
      <c r="L80">
        <v>435.435</v>
      </c>
      <c r="M80">
        <v>92</v>
      </c>
      <c r="N80">
        <v>56.7</v>
      </c>
      <c r="O80">
        <v>123.66562500000001</v>
      </c>
      <c r="P80">
        <v>139.31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147.515625</v>
      </c>
      <c r="Y80">
        <v>0</v>
      </c>
      <c r="Z80">
        <v>0</v>
      </c>
      <c r="AA80">
        <v>6.32</v>
      </c>
      <c r="AB80">
        <v>13.17004</v>
      </c>
      <c r="AC80">
        <v>0</v>
      </c>
      <c r="AD80">
        <v>7.9260000000000002</v>
      </c>
      <c r="AE80">
        <v>16.478852</v>
      </c>
      <c r="AF80">
        <v>17.748000000000001</v>
      </c>
      <c r="AG80">
        <v>21.680399999999999</v>
      </c>
      <c r="AH80">
        <v>37.880000000000003</v>
      </c>
      <c r="AI80">
        <v>0</v>
      </c>
      <c r="AJ80">
        <v>0</v>
      </c>
      <c r="AK80">
        <v>54.567</v>
      </c>
      <c r="AL80">
        <v>13.363</v>
      </c>
      <c r="AM80">
        <v>0</v>
      </c>
      <c r="AN80">
        <v>0.87997999999999998</v>
      </c>
      <c r="AO80">
        <v>0</v>
      </c>
      <c r="AP80">
        <v>0</v>
      </c>
      <c r="AQ80">
        <v>46.305</v>
      </c>
      <c r="AR80">
        <v>3.3119999999999998</v>
      </c>
      <c r="AS80">
        <v>8.3402399999999997</v>
      </c>
      <c r="AT80">
        <v>19.999980999999998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2518.5859230000005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679.48990000000003</v>
      </c>
      <c r="L81">
        <v>435.435</v>
      </c>
      <c r="M81">
        <v>92</v>
      </c>
      <c r="N81">
        <v>56.7</v>
      </c>
      <c r="O81">
        <v>123.66562500000001</v>
      </c>
      <c r="P81">
        <v>139.31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17.748000000000001</v>
      </c>
      <c r="AG81">
        <v>21.680399999999999</v>
      </c>
      <c r="AH81">
        <v>15.530799999999999</v>
      </c>
      <c r="AI81">
        <v>0</v>
      </c>
      <c r="AJ81">
        <v>0</v>
      </c>
      <c r="AK81">
        <v>54.567</v>
      </c>
      <c r="AL81">
        <v>2.3239999999999998</v>
      </c>
      <c r="AM81">
        <v>0</v>
      </c>
      <c r="AN81">
        <v>0.87997999999999998</v>
      </c>
      <c r="AO81">
        <v>0</v>
      </c>
      <c r="AP81">
        <v>0</v>
      </c>
      <c r="AQ81">
        <v>46.305</v>
      </c>
      <c r="AR81">
        <v>2.2080000000000002</v>
      </c>
      <c r="AS81">
        <v>4.7081999999999997</v>
      </c>
      <c r="AT81">
        <v>19.999980999999998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2453.0456430000008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679.48990000000003</v>
      </c>
      <c r="L82">
        <v>435.435</v>
      </c>
      <c r="M82">
        <v>92</v>
      </c>
      <c r="N82">
        <v>56.7</v>
      </c>
      <c r="O82">
        <v>123.66562500000001</v>
      </c>
      <c r="P82">
        <v>139.31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17.748000000000001</v>
      </c>
      <c r="AG82">
        <v>21.680399999999999</v>
      </c>
      <c r="AH82">
        <v>0</v>
      </c>
      <c r="AI82">
        <v>0</v>
      </c>
      <c r="AJ82">
        <v>0</v>
      </c>
      <c r="AK82">
        <v>54.567</v>
      </c>
      <c r="AL82">
        <v>2.3239999999999998</v>
      </c>
      <c r="AM82">
        <v>0</v>
      </c>
      <c r="AN82">
        <v>0.87997999999999998</v>
      </c>
      <c r="AO82">
        <v>0</v>
      </c>
      <c r="AP82">
        <v>0</v>
      </c>
      <c r="AQ82">
        <v>46.305</v>
      </c>
      <c r="AR82">
        <v>2.2080000000000002</v>
      </c>
      <c r="AS82">
        <v>4.7081999999999997</v>
      </c>
      <c r="AT82">
        <v>19.999980999999998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2437.5148430000008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679.48990000000003</v>
      </c>
      <c r="L83">
        <v>435.435</v>
      </c>
      <c r="M83">
        <v>92</v>
      </c>
      <c r="N83">
        <v>56.7</v>
      </c>
      <c r="O83">
        <v>123.66562500000001</v>
      </c>
      <c r="P83">
        <v>139.31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17.748000000000001</v>
      </c>
      <c r="AG83">
        <v>21.680399999999999</v>
      </c>
      <c r="AH83">
        <v>0</v>
      </c>
      <c r="AI83">
        <v>0</v>
      </c>
      <c r="AJ83">
        <v>0</v>
      </c>
      <c r="AK83">
        <v>54.567</v>
      </c>
      <c r="AL83">
        <v>2.3239999999999998</v>
      </c>
      <c r="AM83">
        <v>0</v>
      </c>
      <c r="AN83">
        <v>0.87997999999999998</v>
      </c>
      <c r="AO83">
        <v>0</v>
      </c>
      <c r="AP83">
        <v>0</v>
      </c>
      <c r="AQ83">
        <v>46.305</v>
      </c>
      <c r="AR83">
        <v>2.2080000000000002</v>
      </c>
      <c r="AS83">
        <v>4.7081999999999997</v>
      </c>
      <c r="AT83">
        <v>19.999980999999998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2437.5148430000008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679.48990000000003</v>
      </c>
      <c r="L84">
        <v>435.435</v>
      </c>
      <c r="M84">
        <v>92</v>
      </c>
      <c r="N84">
        <v>56.7</v>
      </c>
      <c r="O84">
        <v>123.66562500000001</v>
      </c>
      <c r="P84">
        <v>139.31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17.748000000000001</v>
      </c>
      <c r="AG84">
        <v>21.680399999999999</v>
      </c>
      <c r="AH84">
        <v>0</v>
      </c>
      <c r="AI84">
        <v>0</v>
      </c>
      <c r="AJ84">
        <v>0</v>
      </c>
      <c r="AK84">
        <v>54.567</v>
      </c>
      <c r="AL84">
        <v>2.3239999999999998</v>
      </c>
      <c r="AM84">
        <v>0</v>
      </c>
      <c r="AN84">
        <v>0.87997999999999998</v>
      </c>
      <c r="AO84">
        <v>0</v>
      </c>
      <c r="AP84">
        <v>0</v>
      </c>
      <c r="AQ84">
        <v>46.305</v>
      </c>
      <c r="AR84">
        <v>2.2080000000000002</v>
      </c>
      <c r="AS84">
        <v>4.7081999999999997</v>
      </c>
      <c r="AT84">
        <v>19.999980999999998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2437.5148430000008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673.1585</v>
      </c>
      <c r="L85">
        <v>433.75259999999997</v>
      </c>
      <c r="M85">
        <v>92</v>
      </c>
      <c r="N85">
        <v>56.7</v>
      </c>
      <c r="O85">
        <v>123.66562500000001</v>
      </c>
      <c r="P85">
        <v>139.31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17.748000000000001</v>
      </c>
      <c r="AG85">
        <v>21.680399999999999</v>
      </c>
      <c r="AH85">
        <v>0</v>
      </c>
      <c r="AI85">
        <v>0</v>
      </c>
      <c r="AJ85">
        <v>0</v>
      </c>
      <c r="AK85">
        <v>54.567</v>
      </c>
      <c r="AL85">
        <v>2.3239999999999998</v>
      </c>
      <c r="AM85">
        <v>0</v>
      </c>
      <c r="AN85">
        <v>0.87997999999999998</v>
      </c>
      <c r="AO85">
        <v>0</v>
      </c>
      <c r="AP85">
        <v>0</v>
      </c>
      <c r="AQ85">
        <v>46.305</v>
      </c>
      <c r="AR85">
        <v>2.2080000000000002</v>
      </c>
      <c r="AS85">
        <v>4.7081999999999997</v>
      </c>
      <c r="AT85">
        <v>19.999980999999998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2429.5010430000007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673.1585</v>
      </c>
      <c r="L86">
        <v>433.75259999999997</v>
      </c>
      <c r="M86">
        <v>92</v>
      </c>
      <c r="N86">
        <v>56.7</v>
      </c>
      <c r="O86">
        <v>123.66562500000001</v>
      </c>
      <c r="P86">
        <v>139.31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17.748000000000001</v>
      </c>
      <c r="AG86">
        <v>21.680399999999999</v>
      </c>
      <c r="AH86">
        <v>0</v>
      </c>
      <c r="AI86">
        <v>0</v>
      </c>
      <c r="AJ86">
        <v>0</v>
      </c>
      <c r="AK86">
        <v>54.567</v>
      </c>
      <c r="AL86">
        <v>2.3239999999999998</v>
      </c>
      <c r="AM86">
        <v>0</v>
      </c>
      <c r="AN86">
        <v>0.87997999999999998</v>
      </c>
      <c r="AO86">
        <v>0</v>
      </c>
      <c r="AP86">
        <v>0</v>
      </c>
      <c r="AQ86">
        <v>46.305</v>
      </c>
      <c r="AR86">
        <v>2.2080000000000002</v>
      </c>
      <c r="AS86">
        <v>4.7081999999999997</v>
      </c>
      <c r="AT86">
        <v>19.999980999999998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2429.5010430000007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596.20849999999996</v>
      </c>
      <c r="L87">
        <v>413.95260000000002</v>
      </c>
      <c r="M87">
        <v>92</v>
      </c>
      <c r="N87">
        <v>56.7</v>
      </c>
      <c r="O87">
        <v>123.66562500000001</v>
      </c>
      <c r="P87">
        <v>139.31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17.748000000000001</v>
      </c>
      <c r="AG87">
        <v>21.680399999999999</v>
      </c>
      <c r="AH87">
        <v>0</v>
      </c>
      <c r="AI87">
        <v>0</v>
      </c>
      <c r="AJ87">
        <v>0</v>
      </c>
      <c r="AK87">
        <v>54.567</v>
      </c>
      <c r="AL87">
        <v>2.3239999999999998</v>
      </c>
      <c r="AM87">
        <v>0</v>
      </c>
      <c r="AN87">
        <v>0.87997999999999998</v>
      </c>
      <c r="AO87">
        <v>0</v>
      </c>
      <c r="AP87">
        <v>0.38429999999999997</v>
      </c>
      <c r="AQ87">
        <v>31.122</v>
      </c>
      <c r="AR87">
        <v>2.2080000000000002</v>
      </c>
      <c r="AS87">
        <v>4.7081999999999997</v>
      </c>
      <c r="AT87">
        <v>19.999980999999998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2317.9523430000008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596.20849999999996</v>
      </c>
      <c r="L88">
        <v>413.95260000000002</v>
      </c>
      <c r="M88">
        <v>92</v>
      </c>
      <c r="N88">
        <v>56.7</v>
      </c>
      <c r="O88">
        <v>123.66562500000001</v>
      </c>
      <c r="P88">
        <v>139.31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17.748000000000001</v>
      </c>
      <c r="AG88">
        <v>21.680399999999999</v>
      </c>
      <c r="AH88">
        <v>0</v>
      </c>
      <c r="AI88">
        <v>0</v>
      </c>
      <c r="AJ88">
        <v>0</v>
      </c>
      <c r="AK88">
        <v>54.567</v>
      </c>
      <c r="AL88">
        <v>2.3239999999999998</v>
      </c>
      <c r="AM88">
        <v>0</v>
      </c>
      <c r="AN88">
        <v>0.87997999999999998</v>
      </c>
      <c r="AO88">
        <v>0</v>
      </c>
      <c r="AP88">
        <v>0.38429999999999997</v>
      </c>
      <c r="AQ88">
        <v>29.61</v>
      </c>
      <c r="AR88">
        <v>2.2080000000000002</v>
      </c>
      <c r="AS88">
        <v>4.7081999999999997</v>
      </c>
      <c r="AT88">
        <v>19.999980999999998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2316.4403430000011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588.89949999999999</v>
      </c>
      <c r="L89">
        <v>363.28339999999997</v>
      </c>
      <c r="M89">
        <v>92</v>
      </c>
      <c r="N89">
        <v>56.7</v>
      </c>
      <c r="O89">
        <v>123.66562500000001</v>
      </c>
      <c r="P89">
        <v>139.31</v>
      </c>
      <c r="Q89">
        <v>18.125599999999999</v>
      </c>
      <c r="R89">
        <v>42.390099999999997</v>
      </c>
      <c r="S89">
        <v>22.293600000000001</v>
      </c>
      <c r="T89">
        <v>0</v>
      </c>
      <c r="U89">
        <v>418.77</v>
      </c>
      <c r="V89">
        <v>20.73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17.748000000000001</v>
      </c>
      <c r="AG89">
        <v>21.680399999999999</v>
      </c>
      <c r="AH89">
        <v>0</v>
      </c>
      <c r="AI89">
        <v>0</v>
      </c>
      <c r="AJ89">
        <v>0</v>
      </c>
      <c r="AK89">
        <v>54.567</v>
      </c>
      <c r="AL89">
        <v>2.3239999999999998</v>
      </c>
      <c r="AM89">
        <v>0</v>
      </c>
      <c r="AN89">
        <v>0.87997999999999998</v>
      </c>
      <c r="AO89">
        <v>0</v>
      </c>
      <c r="AP89">
        <v>0.38429999999999997</v>
      </c>
      <c r="AQ89">
        <v>29.358000000000001</v>
      </c>
      <c r="AR89">
        <v>2.2080000000000002</v>
      </c>
      <c r="AS89">
        <v>4.7081999999999997</v>
      </c>
      <c r="AT89">
        <v>19.999980999999998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2250.4192430000012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588.89949999999999</v>
      </c>
      <c r="L90">
        <v>313.28339999999997</v>
      </c>
      <c r="M90">
        <v>92</v>
      </c>
      <c r="N90">
        <v>56.7</v>
      </c>
      <c r="O90">
        <v>123.66562500000001</v>
      </c>
      <c r="P90">
        <v>139.31</v>
      </c>
      <c r="Q90">
        <v>18.125599999999999</v>
      </c>
      <c r="R90">
        <v>42.390099999999997</v>
      </c>
      <c r="S90">
        <v>22.293600000000001</v>
      </c>
      <c r="T90">
        <v>0</v>
      </c>
      <c r="U90">
        <v>418.77</v>
      </c>
      <c r="V90">
        <v>20.73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17.748000000000001</v>
      </c>
      <c r="AG90">
        <v>21.680399999999999</v>
      </c>
      <c r="AH90">
        <v>0</v>
      </c>
      <c r="AI90">
        <v>0</v>
      </c>
      <c r="AJ90">
        <v>0</v>
      </c>
      <c r="AK90">
        <v>54.567</v>
      </c>
      <c r="AL90">
        <v>2.3239999999999998</v>
      </c>
      <c r="AM90">
        <v>0</v>
      </c>
      <c r="AN90">
        <v>0.87997999999999998</v>
      </c>
      <c r="AO90">
        <v>0</v>
      </c>
      <c r="AP90">
        <v>0.38429999999999997</v>
      </c>
      <c r="AQ90">
        <v>15.435</v>
      </c>
      <c r="AR90">
        <v>2.2080000000000002</v>
      </c>
      <c r="AS90">
        <v>4.7081999999999997</v>
      </c>
      <c r="AT90">
        <v>19.999980999999998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2186.4962430000005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588.89949999999999</v>
      </c>
      <c r="L91">
        <v>258.28339999999997</v>
      </c>
      <c r="M91">
        <v>92</v>
      </c>
      <c r="N91">
        <v>56.7</v>
      </c>
      <c r="O91">
        <v>123.66562500000001</v>
      </c>
      <c r="P91">
        <v>139.31</v>
      </c>
      <c r="Q91">
        <v>18.125599999999999</v>
      </c>
      <c r="R91">
        <v>42.390099999999997</v>
      </c>
      <c r="S91">
        <v>22.293600000000001</v>
      </c>
      <c r="T91">
        <v>0</v>
      </c>
      <c r="U91">
        <v>418.77</v>
      </c>
      <c r="V91">
        <v>20.73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9.3670000000000009</v>
      </c>
      <c r="AG91">
        <v>21.680399999999999</v>
      </c>
      <c r="AH91">
        <v>0</v>
      </c>
      <c r="AI91">
        <v>0</v>
      </c>
      <c r="AJ91">
        <v>0</v>
      </c>
      <c r="AK91">
        <v>54.567</v>
      </c>
      <c r="AL91">
        <v>2.3239999999999998</v>
      </c>
      <c r="AM91">
        <v>0</v>
      </c>
      <c r="AN91">
        <v>0.87997999999999998</v>
      </c>
      <c r="AO91">
        <v>0</v>
      </c>
      <c r="AP91">
        <v>0.38429999999999997</v>
      </c>
      <c r="AQ91">
        <v>14.49</v>
      </c>
      <c r="AR91">
        <v>3.3119999999999998</v>
      </c>
      <c r="AS91">
        <v>4.7081999999999997</v>
      </c>
      <c r="AT91">
        <v>19.999980999999998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2123.2742429999998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588.89949999999999</v>
      </c>
      <c r="L92">
        <v>240.2834</v>
      </c>
      <c r="M92">
        <v>92</v>
      </c>
      <c r="N92">
        <v>56.7</v>
      </c>
      <c r="O92">
        <v>123.66562500000001</v>
      </c>
      <c r="P92">
        <v>139.31</v>
      </c>
      <c r="Q92">
        <v>18.125599999999999</v>
      </c>
      <c r="R92">
        <v>42.390099999999997</v>
      </c>
      <c r="S92">
        <v>22.293600000000001</v>
      </c>
      <c r="T92">
        <v>0</v>
      </c>
      <c r="U92">
        <v>418.77</v>
      </c>
      <c r="V92">
        <v>20.73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9.3670000000000009</v>
      </c>
      <c r="AG92">
        <v>21.680399999999999</v>
      </c>
      <c r="AH92">
        <v>0</v>
      </c>
      <c r="AI92">
        <v>0</v>
      </c>
      <c r="AJ92">
        <v>0</v>
      </c>
      <c r="AK92">
        <v>54.567</v>
      </c>
      <c r="AL92">
        <v>2.3239999999999998</v>
      </c>
      <c r="AM92">
        <v>0</v>
      </c>
      <c r="AN92">
        <v>0.87997999999999998</v>
      </c>
      <c r="AO92">
        <v>0</v>
      </c>
      <c r="AP92">
        <v>0.38429999999999997</v>
      </c>
      <c r="AQ92">
        <v>14.49</v>
      </c>
      <c r="AR92">
        <v>36.432000000000002</v>
      </c>
      <c r="AS92">
        <v>4.7081999999999997</v>
      </c>
      <c r="AT92">
        <v>19.999980999999998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2121.9153909999995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588.89949999999999</v>
      </c>
      <c r="L93">
        <v>240.2834</v>
      </c>
      <c r="M93">
        <v>92</v>
      </c>
      <c r="N93">
        <v>56.7</v>
      </c>
      <c r="O93">
        <v>123.66562500000001</v>
      </c>
      <c r="P93">
        <v>139.31</v>
      </c>
      <c r="Q93">
        <v>18.125599999999999</v>
      </c>
      <c r="R93">
        <v>42.390099999999997</v>
      </c>
      <c r="S93">
        <v>22.293600000000001</v>
      </c>
      <c r="T93">
        <v>0</v>
      </c>
      <c r="U93">
        <v>418.77</v>
      </c>
      <c r="V93">
        <v>20.73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9.3670000000000009</v>
      </c>
      <c r="AG93">
        <v>21.680399999999999</v>
      </c>
      <c r="AH93">
        <v>0</v>
      </c>
      <c r="AI93">
        <v>0</v>
      </c>
      <c r="AJ93">
        <v>0</v>
      </c>
      <c r="AK93">
        <v>54.567</v>
      </c>
      <c r="AL93">
        <v>2.3239999999999998</v>
      </c>
      <c r="AM93">
        <v>0</v>
      </c>
      <c r="AN93">
        <v>0.87997999999999998</v>
      </c>
      <c r="AO93">
        <v>0</v>
      </c>
      <c r="AP93">
        <v>0.38429999999999997</v>
      </c>
      <c r="AQ93">
        <v>0</v>
      </c>
      <c r="AR93">
        <v>36.432000000000002</v>
      </c>
      <c r="AS93">
        <v>4.7081999999999997</v>
      </c>
      <c r="AT93">
        <v>19.999980999999998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2107.4253909999998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588.89949999999999</v>
      </c>
      <c r="L94">
        <v>240.2834</v>
      </c>
      <c r="M94">
        <v>92</v>
      </c>
      <c r="N94">
        <v>56.7</v>
      </c>
      <c r="O94">
        <v>123.66562500000001</v>
      </c>
      <c r="P94">
        <v>139.31</v>
      </c>
      <c r="Q94">
        <v>14.728667</v>
      </c>
      <c r="R94">
        <v>35.626902000000001</v>
      </c>
      <c r="S94">
        <v>18.590499999999999</v>
      </c>
      <c r="T94">
        <v>0</v>
      </c>
      <c r="U94">
        <v>418.77</v>
      </c>
      <c r="V94">
        <v>16.37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9.3670000000000009</v>
      </c>
      <c r="AG94">
        <v>21.680399999999999</v>
      </c>
      <c r="AH94">
        <v>0</v>
      </c>
      <c r="AI94">
        <v>0</v>
      </c>
      <c r="AJ94">
        <v>0</v>
      </c>
      <c r="AK94">
        <v>54.567</v>
      </c>
      <c r="AL94">
        <v>2.3239999999999998</v>
      </c>
      <c r="AM94">
        <v>0</v>
      </c>
      <c r="AN94">
        <v>0.87997999999999998</v>
      </c>
      <c r="AO94">
        <v>0</v>
      </c>
      <c r="AP94">
        <v>0.38429999999999997</v>
      </c>
      <c r="AQ94">
        <v>0</v>
      </c>
      <c r="AR94">
        <v>4.4160000000000004</v>
      </c>
      <c r="AS94">
        <v>4.7081999999999997</v>
      </c>
      <c r="AT94">
        <v>19.906499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2057.092678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588.89949999999999</v>
      </c>
      <c r="L95">
        <v>240.2834</v>
      </c>
      <c r="M95">
        <v>92</v>
      </c>
      <c r="N95">
        <v>56.7</v>
      </c>
      <c r="O95">
        <v>123.66562500000001</v>
      </c>
      <c r="P95">
        <v>139.31</v>
      </c>
      <c r="Q95">
        <v>14.583299999999999</v>
      </c>
      <c r="R95">
        <v>29.617699999999999</v>
      </c>
      <c r="S95">
        <v>18.590499999999999</v>
      </c>
      <c r="T95">
        <v>0</v>
      </c>
      <c r="U95">
        <v>418.77</v>
      </c>
      <c r="V95">
        <v>16.37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9.3670000000000009</v>
      </c>
      <c r="AG95">
        <v>21.680399999999999</v>
      </c>
      <c r="AH95">
        <v>0</v>
      </c>
      <c r="AI95">
        <v>0</v>
      </c>
      <c r="AJ95">
        <v>0</v>
      </c>
      <c r="AK95">
        <v>54.567</v>
      </c>
      <c r="AL95">
        <v>2.3239999999999998</v>
      </c>
      <c r="AM95">
        <v>0</v>
      </c>
      <c r="AN95">
        <v>0.87997999999999998</v>
      </c>
      <c r="AO95">
        <v>0</v>
      </c>
      <c r="AP95">
        <v>0.38429999999999997</v>
      </c>
      <c r="AQ95">
        <v>0</v>
      </c>
      <c r="AR95">
        <v>2.2080000000000002</v>
      </c>
      <c r="AS95">
        <v>4.7081999999999997</v>
      </c>
      <c r="AT95">
        <v>19.999980999999998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2048.8235909999999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588.89949999999999</v>
      </c>
      <c r="L96">
        <v>240.2834</v>
      </c>
      <c r="M96">
        <v>92</v>
      </c>
      <c r="N96">
        <v>56.7</v>
      </c>
      <c r="O96">
        <v>123.66562500000001</v>
      </c>
      <c r="P96">
        <v>139.31</v>
      </c>
      <c r="Q96">
        <v>14.583299999999999</v>
      </c>
      <c r="R96">
        <v>29.617699999999999</v>
      </c>
      <c r="S96">
        <v>18.590499999999999</v>
      </c>
      <c r="T96">
        <v>0</v>
      </c>
      <c r="U96">
        <v>418.77</v>
      </c>
      <c r="V96">
        <v>16.37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9.3670000000000009</v>
      </c>
      <c r="AG96">
        <v>21.680399999999999</v>
      </c>
      <c r="AH96">
        <v>0</v>
      </c>
      <c r="AI96">
        <v>0</v>
      </c>
      <c r="AJ96">
        <v>0</v>
      </c>
      <c r="AK96">
        <v>54.567</v>
      </c>
      <c r="AL96">
        <v>2.3239999999999998</v>
      </c>
      <c r="AM96">
        <v>0</v>
      </c>
      <c r="AN96">
        <v>0.87997999999999998</v>
      </c>
      <c r="AO96">
        <v>0</v>
      </c>
      <c r="AP96">
        <v>0.38429999999999997</v>
      </c>
      <c r="AQ96">
        <v>0</v>
      </c>
      <c r="AR96">
        <v>2.2080000000000002</v>
      </c>
      <c r="AS96">
        <v>4.7081999999999997</v>
      </c>
      <c r="AT96">
        <v>19.999980999999998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2048.8235909999999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562</v>
      </c>
      <c r="L97">
        <v>240.2834</v>
      </c>
      <c r="M97">
        <v>92</v>
      </c>
      <c r="N97">
        <v>56.7</v>
      </c>
      <c r="O97">
        <v>123.66562500000001</v>
      </c>
      <c r="P97">
        <v>139.31</v>
      </c>
      <c r="Q97">
        <v>14.583299999999999</v>
      </c>
      <c r="R97">
        <v>29.617699999999999</v>
      </c>
      <c r="S97">
        <v>18.590499999999999</v>
      </c>
      <c r="T97">
        <v>0</v>
      </c>
      <c r="U97">
        <v>418.77</v>
      </c>
      <c r="V97">
        <v>16.37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9.3670000000000009</v>
      </c>
      <c r="AG97">
        <v>21.680399999999999</v>
      </c>
      <c r="AH97">
        <v>0</v>
      </c>
      <c r="AI97">
        <v>0</v>
      </c>
      <c r="AJ97">
        <v>0</v>
      </c>
      <c r="AK97">
        <v>54.567</v>
      </c>
      <c r="AL97">
        <v>2.3239999999999998</v>
      </c>
      <c r="AM97">
        <v>0</v>
      </c>
      <c r="AN97">
        <v>0.87997999999999998</v>
      </c>
      <c r="AO97">
        <v>0</v>
      </c>
      <c r="AP97">
        <v>0.38429999999999997</v>
      </c>
      <c r="AQ97">
        <v>0</v>
      </c>
      <c r="AR97">
        <v>2.2080000000000002</v>
      </c>
      <c r="AS97">
        <v>4.7081999999999997</v>
      </c>
      <c r="AT97">
        <v>19.787208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2021.7113179999999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</v>
      </c>
      <c r="L98">
        <v>240.2834</v>
      </c>
      <c r="M98">
        <v>92</v>
      </c>
      <c r="N98">
        <v>56.7</v>
      </c>
      <c r="O98">
        <v>123.66562500000001</v>
      </c>
      <c r="P98">
        <v>139.31</v>
      </c>
      <c r="Q98">
        <v>14.583299999999999</v>
      </c>
      <c r="R98">
        <v>29.617699999999999</v>
      </c>
      <c r="S98">
        <v>18.590499999999999</v>
      </c>
      <c r="T98">
        <v>0</v>
      </c>
      <c r="U98">
        <v>418.77</v>
      </c>
      <c r="V98">
        <v>16.37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9.3670000000000009</v>
      </c>
      <c r="AG98">
        <v>21.680399999999999</v>
      </c>
      <c r="AH98">
        <v>0</v>
      </c>
      <c r="AI98">
        <v>0</v>
      </c>
      <c r="AJ98">
        <v>0</v>
      </c>
      <c r="AK98">
        <v>54.567</v>
      </c>
      <c r="AL98">
        <v>2.3239999999999998</v>
      </c>
      <c r="AM98">
        <v>0</v>
      </c>
      <c r="AN98">
        <v>0.87997999999999998</v>
      </c>
      <c r="AO98">
        <v>0</v>
      </c>
      <c r="AP98">
        <v>0.38429999999999997</v>
      </c>
      <c r="AQ98">
        <v>0</v>
      </c>
      <c r="AR98">
        <v>2.2080000000000002</v>
      </c>
      <c r="AS98">
        <v>4.7081999999999997</v>
      </c>
      <c r="AT98">
        <v>17.619077999999998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1969.5431879999999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14.302351955250003</v>
      </c>
      <c r="L99">
        <f t="shared" si="2"/>
        <v>8.8794872830000102</v>
      </c>
      <c r="M99">
        <f t="shared" si="2"/>
        <v>2.2080000000000002</v>
      </c>
      <c r="N99">
        <f t="shared" si="2"/>
        <v>1.3607999999999978</v>
      </c>
      <c r="O99">
        <f t="shared" si="2"/>
        <v>2.9679749999999947</v>
      </c>
      <c r="P99">
        <f t="shared" si="2"/>
        <v>3.343439999999998</v>
      </c>
      <c r="Q99">
        <f t="shared" si="2"/>
        <v>0.44486934449999993</v>
      </c>
      <c r="R99">
        <f t="shared" si="2"/>
        <v>0.87865570150000061</v>
      </c>
      <c r="S99">
        <f t="shared" si="2"/>
        <v>0.54659317175000022</v>
      </c>
      <c r="T99">
        <f t="shared" si="2"/>
        <v>0</v>
      </c>
      <c r="U99">
        <f t="shared" si="2"/>
        <v>7.9845940810000018</v>
      </c>
      <c r="V99">
        <f t="shared" si="2"/>
        <v>0.41839595400000013</v>
      </c>
      <c r="W99">
        <f t="shared" si="2"/>
        <v>1.062787730000001</v>
      </c>
      <c r="X99">
        <f t="shared" si="2"/>
        <v>3.5101202750000002</v>
      </c>
      <c r="Y99">
        <f t="shared" si="2"/>
        <v>0</v>
      </c>
      <c r="Z99">
        <f t="shared" si="2"/>
        <v>3.9674799999999996E-2</v>
      </c>
      <c r="AA99">
        <f t="shared" si="2"/>
        <v>8.4371604999999988E-2</v>
      </c>
      <c r="AB99">
        <f t="shared" si="2"/>
        <v>0.11031908000000001</v>
      </c>
      <c r="AC99">
        <f t="shared" si="2"/>
        <v>0</v>
      </c>
      <c r="AD99">
        <f t="shared" si="2"/>
        <v>8.5864999999999983E-2</v>
      </c>
      <c r="AE99">
        <f t="shared" si="2"/>
        <v>0.27190105800000003</v>
      </c>
      <c r="AF99">
        <f t="shared" si="2"/>
        <v>0.33697536000000006</v>
      </c>
      <c r="AG99">
        <f t="shared" si="2"/>
        <v>0.5203295999999995</v>
      </c>
      <c r="AH99">
        <f t="shared" si="2"/>
        <v>0.55873000000000039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0.17949994999999996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2.2193324999999989E-2</v>
      </c>
      <c r="AQ99">
        <f t="shared" si="2"/>
        <v>0.57330000000000003</v>
      </c>
      <c r="AR99">
        <f t="shared" si="2"/>
        <v>0.1338876</v>
      </c>
      <c r="AS99">
        <f t="shared" si="2"/>
        <v>0.12389291999999977</v>
      </c>
      <c r="AT99">
        <f t="shared" si="2"/>
        <v>0.4501895787499996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52.753915227750014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567.01139899999998</v>
      </c>
      <c r="L3">
        <v>231.921604</v>
      </c>
      <c r="M3">
        <v>88.430400000000006</v>
      </c>
      <c r="N3">
        <v>54.500039999999998</v>
      </c>
      <c r="O3">
        <v>118.86739900000001</v>
      </c>
      <c r="P3">
        <v>133.90477200000001</v>
      </c>
      <c r="Q3">
        <v>14.017467999999999</v>
      </c>
      <c r="R3">
        <v>29.012839</v>
      </c>
      <c r="S3">
        <v>17.869188999999999</v>
      </c>
      <c r="T3">
        <v>0</v>
      </c>
      <c r="U3">
        <v>192.24</v>
      </c>
      <c r="V3">
        <v>10.673742000000001</v>
      </c>
      <c r="W3">
        <v>35.722517000000003</v>
      </c>
      <c r="X3">
        <v>112.71117700000001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9.0035600000000002</v>
      </c>
      <c r="AG3">
        <v>20.839200000000002</v>
      </c>
      <c r="AH3">
        <v>0</v>
      </c>
      <c r="AI3">
        <v>0</v>
      </c>
      <c r="AJ3">
        <v>0</v>
      </c>
      <c r="AK3">
        <v>52.449800000000003</v>
      </c>
      <c r="AL3">
        <v>1.3402970000000001</v>
      </c>
      <c r="AM3">
        <v>0</v>
      </c>
      <c r="AN3">
        <v>0.84583699999999995</v>
      </c>
      <c r="AO3">
        <v>0</v>
      </c>
      <c r="AP3">
        <v>0</v>
      </c>
      <c r="AQ3">
        <v>0</v>
      </c>
      <c r="AR3">
        <v>2.1223299999999998</v>
      </c>
      <c r="AS3">
        <v>8.0166389999999996</v>
      </c>
      <c r="AT3">
        <v>18.059902999999998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1719.5601119999999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523.85400000000004</v>
      </c>
      <c r="L4">
        <v>231.921604</v>
      </c>
      <c r="M4">
        <v>88.430400000000006</v>
      </c>
      <c r="N4">
        <v>54.500039999999998</v>
      </c>
      <c r="O4">
        <v>118.86739900000001</v>
      </c>
      <c r="P4">
        <v>133.90477200000001</v>
      </c>
      <c r="Q4">
        <v>14.017467999999999</v>
      </c>
      <c r="R4">
        <v>28.468533000000001</v>
      </c>
      <c r="S4">
        <v>17.869188999999999</v>
      </c>
      <c r="T4">
        <v>0</v>
      </c>
      <c r="U4">
        <v>192.4803</v>
      </c>
      <c r="V4">
        <v>10.673742000000001</v>
      </c>
      <c r="W4">
        <v>35.722517000000003</v>
      </c>
      <c r="X4">
        <v>112.71117700000001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9.0035600000000002</v>
      </c>
      <c r="AG4">
        <v>20.839200000000002</v>
      </c>
      <c r="AH4">
        <v>0</v>
      </c>
      <c r="AI4">
        <v>0</v>
      </c>
      <c r="AJ4">
        <v>0</v>
      </c>
      <c r="AK4">
        <v>52.449800000000003</v>
      </c>
      <c r="AL4">
        <v>1.3402970000000001</v>
      </c>
      <c r="AM4">
        <v>0</v>
      </c>
      <c r="AN4">
        <v>0.84583699999999995</v>
      </c>
      <c r="AO4">
        <v>0</v>
      </c>
      <c r="AP4">
        <v>0</v>
      </c>
      <c r="AQ4">
        <v>0</v>
      </c>
      <c r="AR4">
        <v>2.1223299999999998</v>
      </c>
      <c r="AS4">
        <v>8.0166389999999996</v>
      </c>
      <c r="AT4">
        <v>17.056172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1675.0949759999999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466.18200000000002</v>
      </c>
      <c r="L5">
        <v>231.921604</v>
      </c>
      <c r="M5">
        <v>88.430400000000006</v>
      </c>
      <c r="N5">
        <v>54.500039999999998</v>
      </c>
      <c r="O5">
        <v>118.86739900000001</v>
      </c>
      <c r="P5">
        <v>133.90477200000001</v>
      </c>
      <c r="Q5">
        <v>14.017467999999999</v>
      </c>
      <c r="R5">
        <v>28.468533000000001</v>
      </c>
      <c r="S5">
        <v>17.869188999999999</v>
      </c>
      <c r="T5">
        <v>0</v>
      </c>
      <c r="U5">
        <v>192.4803</v>
      </c>
      <c r="V5">
        <v>10.673742000000001</v>
      </c>
      <c r="W5">
        <v>35.722517000000003</v>
      </c>
      <c r="X5">
        <v>141.79201900000001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9.0035600000000002</v>
      </c>
      <c r="AG5">
        <v>20.839200000000002</v>
      </c>
      <c r="AH5">
        <v>0</v>
      </c>
      <c r="AI5">
        <v>0</v>
      </c>
      <c r="AJ5">
        <v>0</v>
      </c>
      <c r="AK5">
        <v>52.449800000000003</v>
      </c>
      <c r="AL5">
        <v>1.3402970000000001</v>
      </c>
      <c r="AM5">
        <v>0</v>
      </c>
      <c r="AN5">
        <v>0.84583699999999995</v>
      </c>
      <c r="AO5">
        <v>0</v>
      </c>
      <c r="AP5">
        <v>0</v>
      </c>
      <c r="AQ5">
        <v>0</v>
      </c>
      <c r="AR5">
        <v>2.1223299999999998</v>
      </c>
      <c r="AS5">
        <v>4.5255219999999996</v>
      </c>
      <c r="AT5">
        <v>17.896027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1643.8525559999998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423.88920000000002</v>
      </c>
      <c r="L6">
        <v>231.921604</v>
      </c>
      <c r="M6">
        <v>88.430400000000006</v>
      </c>
      <c r="N6">
        <v>54.500039999999998</v>
      </c>
      <c r="O6">
        <v>118.86739900000001</v>
      </c>
      <c r="P6">
        <v>133.90477200000001</v>
      </c>
      <c r="Q6">
        <v>14.017467999999999</v>
      </c>
      <c r="R6">
        <v>28.468533000000001</v>
      </c>
      <c r="S6">
        <v>17.869188999999999</v>
      </c>
      <c r="T6">
        <v>0</v>
      </c>
      <c r="U6">
        <v>192.4803</v>
      </c>
      <c r="V6">
        <v>10.673742000000001</v>
      </c>
      <c r="W6">
        <v>35.722517000000003</v>
      </c>
      <c r="X6">
        <v>141.79201900000001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9.0035600000000002</v>
      </c>
      <c r="AG6">
        <v>20.839200000000002</v>
      </c>
      <c r="AH6">
        <v>0</v>
      </c>
      <c r="AI6">
        <v>0</v>
      </c>
      <c r="AJ6">
        <v>0</v>
      </c>
      <c r="AK6">
        <v>52.449800000000003</v>
      </c>
      <c r="AL6">
        <v>1.3402970000000001</v>
      </c>
      <c r="AM6">
        <v>0</v>
      </c>
      <c r="AN6">
        <v>0.84583699999999995</v>
      </c>
      <c r="AO6">
        <v>0</v>
      </c>
      <c r="AP6">
        <v>0</v>
      </c>
      <c r="AQ6">
        <v>0</v>
      </c>
      <c r="AR6">
        <v>2.1223299999999998</v>
      </c>
      <c r="AS6">
        <v>4.5255219999999996</v>
      </c>
      <c r="AT6">
        <v>16.754840999999999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1600.4185699999996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368.13959999999997</v>
      </c>
      <c r="L7">
        <v>231.921604</v>
      </c>
      <c r="M7">
        <v>88.430400000000006</v>
      </c>
      <c r="N7">
        <v>54.500039999999998</v>
      </c>
      <c r="O7">
        <v>118.86739900000001</v>
      </c>
      <c r="P7">
        <v>133.90477200000001</v>
      </c>
      <c r="Q7">
        <v>14.017467999999999</v>
      </c>
      <c r="R7">
        <v>28.468533000000001</v>
      </c>
      <c r="S7">
        <v>17.869188999999999</v>
      </c>
      <c r="T7">
        <v>0</v>
      </c>
      <c r="U7">
        <v>192.4803</v>
      </c>
      <c r="V7">
        <v>10.673742000000001</v>
      </c>
      <c r="W7">
        <v>35.722517000000003</v>
      </c>
      <c r="X7">
        <v>141.79201900000001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9.0035600000000002</v>
      </c>
      <c r="AG7">
        <v>20.839200000000002</v>
      </c>
      <c r="AH7">
        <v>0</v>
      </c>
      <c r="AI7">
        <v>0</v>
      </c>
      <c r="AJ7">
        <v>0</v>
      </c>
      <c r="AK7">
        <v>52.449800000000003</v>
      </c>
      <c r="AL7">
        <v>1.3402970000000001</v>
      </c>
      <c r="AM7">
        <v>0</v>
      </c>
      <c r="AN7">
        <v>0.84583699999999995</v>
      </c>
      <c r="AO7">
        <v>0</v>
      </c>
      <c r="AP7">
        <v>0</v>
      </c>
      <c r="AQ7">
        <v>0</v>
      </c>
      <c r="AR7">
        <v>2.1223299999999998</v>
      </c>
      <c r="AS7">
        <v>4.5255219999999996</v>
      </c>
      <c r="AT7">
        <v>15.985780999999999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1543.8999099999999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339.30360000000002</v>
      </c>
      <c r="L8">
        <v>231.921604</v>
      </c>
      <c r="M8">
        <v>88.430400000000006</v>
      </c>
      <c r="N8">
        <v>54.500039999999998</v>
      </c>
      <c r="O8">
        <v>118.86739900000001</v>
      </c>
      <c r="P8">
        <v>133.90477200000001</v>
      </c>
      <c r="Q8">
        <v>14.017467999999999</v>
      </c>
      <c r="R8">
        <v>28.468533000000001</v>
      </c>
      <c r="S8">
        <v>17.869188999999999</v>
      </c>
      <c r="T8">
        <v>0</v>
      </c>
      <c r="U8">
        <v>192.4803</v>
      </c>
      <c r="V8">
        <v>10.673742000000001</v>
      </c>
      <c r="W8">
        <v>35.722517000000003</v>
      </c>
      <c r="X8">
        <v>141.79201900000001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9.0035600000000002</v>
      </c>
      <c r="AG8">
        <v>20.839200000000002</v>
      </c>
      <c r="AH8">
        <v>0</v>
      </c>
      <c r="AI8">
        <v>0</v>
      </c>
      <c r="AJ8">
        <v>0</v>
      </c>
      <c r="AK8">
        <v>52.449800000000003</v>
      </c>
      <c r="AL8">
        <v>1.3402970000000001</v>
      </c>
      <c r="AM8">
        <v>0</v>
      </c>
      <c r="AN8">
        <v>0.84583699999999995</v>
      </c>
      <c r="AO8">
        <v>0</v>
      </c>
      <c r="AP8">
        <v>0</v>
      </c>
      <c r="AQ8">
        <v>0</v>
      </c>
      <c r="AR8">
        <v>2.1223299999999998</v>
      </c>
      <c r="AS8">
        <v>4.5255219999999996</v>
      </c>
      <c r="AT8">
        <v>14.357806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1513.4359349999997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339.30360000000002</v>
      </c>
      <c r="L9">
        <v>228.76560000000001</v>
      </c>
      <c r="M9">
        <v>88.430400000000006</v>
      </c>
      <c r="N9">
        <v>54.500039999999998</v>
      </c>
      <c r="O9">
        <v>118.86739900000001</v>
      </c>
      <c r="P9">
        <v>133.90477200000001</v>
      </c>
      <c r="Q9">
        <v>7.6896000000000004</v>
      </c>
      <c r="R9">
        <v>15.379200000000001</v>
      </c>
      <c r="S9">
        <v>10.5732</v>
      </c>
      <c r="T9">
        <v>0</v>
      </c>
      <c r="U9">
        <v>192.4803</v>
      </c>
      <c r="V9">
        <v>10.673742000000001</v>
      </c>
      <c r="W9">
        <v>35.722517000000003</v>
      </c>
      <c r="X9">
        <v>141.79201900000001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9.0035600000000002</v>
      </c>
      <c r="AG9">
        <v>20.839200000000002</v>
      </c>
      <c r="AH9">
        <v>0</v>
      </c>
      <c r="AI9">
        <v>0</v>
      </c>
      <c r="AJ9">
        <v>0</v>
      </c>
      <c r="AK9">
        <v>52.449800000000003</v>
      </c>
      <c r="AL9">
        <v>1.3402970000000001</v>
      </c>
      <c r="AM9">
        <v>0</v>
      </c>
      <c r="AN9">
        <v>0.84583699999999995</v>
      </c>
      <c r="AO9">
        <v>0</v>
      </c>
      <c r="AP9">
        <v>0</v>
      </c>
      <c r="AQ9">
        <v>0</v>
      </c>
      <c r="AR9">
        <v>1.591747</v>
      </c>
      <c r="AS9">
        <v>4.5255219999999996</v>
      </c>
      <c r="AT9">
        <v>12.010387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1480.6887389999999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339.30360000000002</v>
      </c>
      <c r="L10">
        <v>228.76560000000001</v>
      </c>
      <c r="M10">
        <v>88.430400000000006</v>
      </c>
      <c r="N10">
        <v>54.500039999999998</v>
      </c>
      <c r="O10">
        <v>118.86739900000001</v>
      </c>
      <c r="P10">
        <v>133.90477200000001</v>
      </c>
      <c r="Q10">
        <v>7.6896000000000004</v>
      </c>
      <c r="R10">
        <v>15.379200000000001</v>
      </c>
      <c r="S10">
        <v>10.5732</v>
      </c>
      <c r="T10">
        <v>0</v>
      </c>
      <c r="U10">
        <v>192.4803</v>
      </c>
      <c r="V10">
        <v>6.8898900000000003</v>
      </c>
      <c r="W10">
        <v>35.722517000000003</v>
      </c>
      <c r="X10">
        <v>141.79201900000001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9.0035600000000002</v>
      </c>
      <c r="AG10">
        <v>20.839200000000002</v>
      </c>
      <c r="AH10">
        <v>0</v>
      </c>
      <c r="AI10">
        <v>0</v>
      </c>
      <c r="AJ10">
        <v>0</v>
      </c>
      <c r="AK10">
        <v>52.449800000000003</v>
      </c>
      <c r="AL10">
        <v>1.3402970000000001</v>
      </c>
      <c r="AM10">
        <v>0</v>
      </c>
      <c r="AN10">
        <v>0.84583699999999995</v>
      </c>
      <c r="AO10">
        <v>0</v>
      </c>
      <c r="AP10">
        <v>0</v>
      </c>
      <c r="AQ10">
        <v>0</v>
      </c>
      <c r="AR10">
        <v>1.591747</v>
      </c>
      <c r="AS10">
        <v>4.5255219999999996</v>
      </c>
      <c r="AT10">
        <v>11.142598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1476.0370979999998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339.30360000000002</v>
      </c>
      <c r="L11">
        <v>228.76560000000001</v>
      </c>
      <c r="M11">
        <v>88.430400000000006</v>
      </c>
      <c r="N11">
        <v>54.500039999999998</v>
      </c>
      <c r="O11">
        <v>118.86739900000001</v>
      </c>
      <c r="P11">
        <v>133.90477200000001</v>
      </c>
      <c r="Q11">
        <v>7.6896000000000004</v>
      </c>
      <c r="R11">
        <v>15.379200000000001</v>
      </c>
      <c r="S11">
        <v>10.5732</v>
      </c>
      <c r="T11">
        <v>0</v>
      </c>
      <c r="U11">
        <v>207.07852500000001</v>
      </c>
      <c r="V11">
        <v>4.806</v>
      </c>
      <c r="W11">
        <v>35.722517000000003</v>
      </c>
      <c r="X11">
        <v>141.79201900000001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9.0035600000000002</v>
      </c>
      <c r="AG11">
        <v>20.839200000000002</v>
      </c>
      <c r="AH11">
        <v>0</v>
      </c>
      <c r="AI11">
        <v>0</v>
      </c>
      <c r="AJ11">
        <v>0</v>
      </c>
      <c r="AK11">
        <v>52.449800000000003</v>
      </c>
      <c r="AL11">
        <v>1.3402970000000001</v>
      </c>
      <c r="AM11">
        <v>0</v>
      </c>
      <c r="AN11">
        <v>0.84583699999999995</v>
      </c>
      <c r="AO11">
        <v>0</v>
      </c>
      <c r="AP11">
        <v>0</v>
      </c>
      <c r="AQ11">
        <v>0</v>
      </c>
      <c r="AR11">
        <v>1.591747</v>
      </c>
      <c r="AS11">
        <v>4.5255219999999996</v>
      </c>
      <c r="AT11">
        <v>10.374143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1487.782978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339.30360000000002</v>
      </c>
      <c r="L12">
        <v>228.76560000000001</v>
      </c>
      <c r="M12">
        <v>88.430400000000006</v>
      </c>
      <c r="N12">
        <v>54.500039999999998</v>
      </c>
      <c r="O12">
        <v>118.86739900000001</v>
      </c>
      <c r="P12">
        <v>133.90477200000001</v>
      </c>
      <c r="Q12">
        <v>7.6896000000000004</v>
      </c>
      <c r="R12">
        <v>15.379200000000001</v>
      </c>
      <c r="S12">
        <v>10.5732</v>
      </c>
      <c r="T12">
        <v>0</v>
      </c>
      <c r="U12">
        <v>220.05472499999999</v>
      </c>
      <c r="V12">
        <v>4.806</v>
      </c>
      <c r="W12">
        <v>35.722517000000003</v>
      </c>
      <c r="X12">
        <v>141.79201900000001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9.0035600000000002</v>
      </c>
      <c r="AG12">
        <v>20.839200000000002</v>
      </c>
      <c r="AH12">
        <v>0</v>
      </c>
      <c r="AI12">
        <v>0</v>
      </c>
      <c r="AJ12">
        <v>0</v>
      </c>
      <c r="AK12">
        <v>52.449800000000003</v>
      </c>
      <c r="AL12">
        <v>1.3402970000000001</v>
      </c>
      <c r="AM12">
        <v>0</v>
      </c>
      <c r="AN12">
        <v>0.84583699999999995</v>
      </c>
      <c r="AO12">
        <v>0</v>
      </c>
      <c r="AP12">
        <v>0</v>
      </c>
      <c r="AQ12">
        <v>0</v>
      </c>
      <c r="AR12">
        <v>1.591747</v>
      </c>
      <c r="AS12">
        <v>4.5255219999999996</v>
      </c>
      <c r="AT12">
        <v>10.516337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1500.901372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339.30360000000002</v>
      </c>
      <c r="L13">
        <v>228.76560000000001</v>
      </c>
      <c r="M13">
        <v>88.430400000000006</v>
      </c>
      <c r="N13">
        <v>54.500039999999998</v>
      </c>
      <c r="O13">
        <v>118.86739900000001</v>
      </c>
      <c r="P13">
        <v>133.90477200000001</v>
      </c>
      <c r="Q13">
        <v>7.6896000000000004</v>
      </c>
      <c r="R13">
        <v>15.379200000000001</v>
      </c>
      <c r="S13">
        <v>10.5732</v>
      </c>
      <c r="T13">
        <v>0</v>
      </c>
      <c r="U13">
        <v>231.127298</v>
      </c>
      <c r="V13">
        <v>4.806</v>
      </c>
      <c r="W13">
        <v>35.722517000000003</v>
      </c>
      <c r="X13">
        <v>141.79201900000001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9.0035600000000002</v>
      </c>
      <c r="AG13">
        <v>20.839200000000002</v>
      </c>
      <c r="AH13">
        <v>0</v>
      </c>
      <c r="AI13">
        <v>0</v>
      </c>
      <c r="AJ13">
        <v>0</v>
      </c>
      <c r="AK13">
        <v>52.449800000000003</v>
      </c>
      <c r="AL13">
        <v>1.3402970000000001</v>
      </c>
      <c r="AM13">
        <v>0</v>
      </c>
      <c r="AN13">
        <v>0.84583699999999995</v>
      </c>
      <c r="AO13">
        <v>0</v>
      </c>
      <c r="AP13">
        <v>0</v>
      </c>
      <c r="AQ13">
        <v>0</v>
      </c>
      <c r="AR13">
        <v>1.591747</v>
      </c>
      <c r="AS13">
        <v>4.5255219999999996</v>
      </c>
      <c r="AT13">
        <v>11.956737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1513.4143449999999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339.30360000000002</v>
      </c>
      <c r="L14">
        <v>228.76560000000001</v>
      </c>
      <c r="M14">
        <v>88.430400000000006</v>
      </c>
      <c r="N14">
        <v>54.500039999999998</v>
      </c>
      <c r="O14">
        <v>118.86739900000001</v>
      </c>
      <c r="P14">
        <v>133.90477200000001</v>
      </c>
      <c r="Q14">
        <v>7.6896000000000004</v>
      </c>
      <c r="R14">
        <v>15.379200000000001</v>
      </c>
      <c r="S14">
        <v>10.5732</v>
      </c>
      <c r="T14">
        <v>0</v>
      </c>
      <c r="U14">
        <v>236.77059399999999</v>
      </c>
      <c r="V14">
        <v>4.806</v>
      </c>
      <c r="W14">
        <v>35.722517000000003</v>
      </c>
      <c r="X14">
        <v>141.79201900000001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9.0035600000000002</v>
      </c>
      <c r="AG14">
        <v>20.839200000000002</v>
      </c>
      <c r="AH14">
        <v>0</v>
      </c>
      <c r="AI14">
        <v>0</v>
      </c>
      <c r="AJ14">
        <v>0</v>
      </c>
      <c r="AK14">
        <v>52.449800000000003</v>
      </c>
      <c r="AL14">
        <v>1.3402970000000001</v>
      </c>
      <c r="AM14">
        <v>0</v>
      </c>
      <c r="AN14">
        <v>0.84583699999999995</v>
      </c>
      <c r="AO14">
        <v>0</v>
      </c>
      <c r="AP14">
        <v>0</v>
      </c>
      <c r="AQ14">
        <v>0</v>
      </c>
      <c r="AR14">
        <v>1.591747</v>
      </c>
      <c r="AS14">
        <v>4.5255219999999996</v>
      </c>
      <c r="AT14">
        <v>11.802541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1518.9034449999999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339.30360000000002</v>
      </c>
      <c r="L15">
        <v>228.76560000000001</v>
      </c>
      <c r="M15">
        <v>88.430400000000006</v>
      </c>
      <c r="N15">
        <v>54.500039999999998</v>
      </c>
      <c r="O15">
        <v>118.86739900000001</v>
      </c>
      <c r="P15">
        <v>133.90477200000001</v>
      </c>
      <c r="Q15">
        <v>7.6896000000000004</v>
      </c>
      <c r="R15">
        <v>15.379200000000001</v>
      </c>
      <c r="S15">
        <v>10.5732</v>
      </c>
      <c r="T15">
        <v>0</v>
      </c>
      <c r="U15">
        <v>242.17734400000001</v>
      </c>
      <c r="V15">
        <v>4.806</v>
      </c>
      <c r="W15">
        <v>35.722517000000003</v>
      </c>
      <c r="X15">
        <v>141.79201900000001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9.0035600000000002</v>
      </c>
      <c r="AG15">
        <v>20.839200000000002</v>
      </c>
      <c r="AH15">
        <v>0</v>
      </c>
      <c r="AI15">
        <v>0</v>
      </c>
      <c r="AJ15">
        <v>0</v>
      </c>
      <c r="AK15">
        <v>52.449800000000003</v>
      </c>
      <c r="AL15">
        <v>1.3402970000000001</v>
      </c>
      <c r="AM15">
        <v>0</v>
      </c>
      <c r="AN15">
        <v>0.84583699999999995</v>
      </c>
      <c r="AO15">
        <v>0</v>
      </c>
      <c r="AP15">
        <v>0</v>
      </c>
      <c r="AQ15">
        <v>0</v>
      </c>
      <c r="AR15">
        <v>25.467955</v>
      </c>
      <c r="AS15">
        <v>8.0166389999999996</v>
      </c>
      <c r="AT15">
        <v>11.525313000000001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1551.4002920000003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339.30360000000002</v>
      </c>
      <c r="L16">
        <v>228.76560000000001</v>
      </c>
      <c r="M16">
        <v>88.430400000000006</v>
      </c>
      <c r="N16">
        <v>54.500039999999998</v>
      </c>
      <c r="O16">
        <v>118.86739900000001</v>
      </c>
      <c r="P16">
        <v>133.90477200000001</v>
      </c>
      <c r="Q16">
        <v>7.6896000000000004</v>
      </c>
      <c r="R16">
        <v>15.379200000000001</v>
      </c>
      <c r="S16">
        <v>10.5732</v>
      </c>
      <c r="T16">
        <v>0</v>
      </c>
      <c r="U16">
        <v>249.611625</v>
      </c>
      <c r="V16">
        <v>4.806</v>
      </c>
      <c r="W16">
        <v>35.722517000000003</v>
      </c>
      <c r="X16">
        <v>141.79201900000001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9.0035600000000002</v>
      </c>
      <c r="AG16">
        <v>20.839200000000002</v>
      </c>
      <c r="AH16">
        <v>0</v>
      </c>
      <c r="AI16">
        <v>0</v>
      </c>
      <c r="AJ16">
        <v>0</v>
      </c>
      <c r="AK16">
        <v>52.449800000000003</v>
      </c>
      <c r="AL16">
        <v>1.3402970000000001</v>
      </c>
      <c r="AM16">
        <v>0</v>
      </c>
      <c r="AN16">
        <v>0.84583699999999995</v>
      </c>
      <c r="AO16">
        <v>0</v>
      </c>
      <c r="AP16">
        <v>0</v>
      </c>
      <c r="AQ16">
        <v>0</v>
      </c>
      <c r="AR16">
        <v>25.467955</v>
      </c>
      <c r="AS16">
        <v>8.0166389999999996</v>
      </c>
      <c r="AT16">
        <v>12.848528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1560.157788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339.30360000000002</v>
      </c>
      <c r="L17">
        <v>228.76560000000001</v>
      </c>
      <c r="M17">
        <v>88.430400000000006</v>
      </c>
      <c r="N17">
        <v>54.500039999999998</v>
      </c>
      <c r="O17">
        <v>118.86739900000001</v>
      </c>
      <c r="P17">
        <v>133.90477200000001</v>
      </c>
      <c r="Q17">
        <v>7.6896000000000004</v>
      </c>
      <c r="R17">
        <v>15.379200000000001</v>
      </c>
      <c r="S17">
        <v>10.5732</v>
      </c>
      <c r="T17">
        <v>0</v>
      </c>
      <c r="U17">
        <v>259.58452499999999</v>
      </c>
      <c r="V17">
        <v>4.806</v>
      </c>
      <c r="W17">
        <v>35.722517000000003</v>
      </c>
      <c r="X17">
        <v>141.79201900000001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9.0035600000000002</v>
      </c>
      <c r="AG17">
        <v>20.839200000000002</v>
      </c>
      <c r="AH17">
        <v>0</v>
      </c>
      <c r="AI17">
        <v>0</v>
      </c>
      <c r="AJ17">
        <v>0</v>
      </c>
      <c r="AK17">
        <v>52.449800000000003</v>
      </c>
      <c r="AL17">
        <v>1.3402970000000001</v>
      </c>
      <c r="AM17">
        <v>0</v>
      </c>
      <c r="AN17">
        <v>0.84583699999999995</v>
      </c>
      <c r="AO17">
        <v>0</v>
      </c>
      <c r="AP17">
        <v>0</v>
      </c>
      <c r="AQ17">
        <v>0</v>
      </c>
      <c r="AR17">
        <v>2.1223299999999998</v>
      </c>
      <c r="AS17">
        <v>4.5255219999999996</v>
      </c>
      <c r="AT17">
        <v>13.497277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1543.942695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339.30360000000002</v>
      </c>
      <c r="L18">
        <v>228.76560000000001</v>
      </c>
      <c r="M18">
        <v>88.430400000000006</v>
      </c>
      <c r="N18">
        <v>54.500039999999998</v>
      </c>
      <c r="O18">
        <v>118.86739900000001</v>
      </c>
      <c r="P18">
        <v>133.90477200000001</v>
      </c>
      <c r="Q18">
        <v>7.6896000000000004</v>
      </c>
      <c r="R18">
        <v>15.379200000000001</v>
      </c>
      <c r="S18">
        <v>10.5732</v>
      </c>
      <c r="T18">
        <v>0</v>
      </c>
      <c r="U18">
        <v>263.8494</v>
      </c>
      <c r="V18">
        <v>4.806</v>
      </c>
      <c r="W18">
        <v>35.722517000000003</v>
      </c>
      <c r="X18">
        <v>141.79201900000001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9.0035600000000002</v>
      </c>
      <c r="AG18">
        <v>20.839200000000002</v>
      </c>
      <c r="AH18">
        <v>0</v>
      </c>
      <c r="AI18">
        <v>0</v>
      </c>
      <c r="AJ18">
        <v>0</v>
      </c>
      <c r="AK18">
        <v>52.449800000000003</v>
      </c>
      <c r="AL18">
        <v>1.3402970000000001</v>
      </c>
      <c r="AM18">
        <v>0</v>
      </c>
      <c r="AN18">
        <v>0.84583699999999995</v>
      </c>
      <c r="AO18">
        <v>0</v>
      </c>
      <c r="AP18">
        <v>0</v>
      </c>
      <c r="AQ18">
        <v>0</v>
      </c>
      <c r="AR18">
        <v>1.697864</v>
      </c>
      <c r="AS18">
        <v>4.5255219999999996</v>
      </c>
      <c r="AT18">
        <v>12.52491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1546.810737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339.30360000000002</v>
      </c>
      <c r="L19">
        <v>228.76560000000001</v>
      </c>
      <c r="M19">
        <v>88.430400000000006</v>
      </c>
      <c r="N19">
        <v>54.500039999999998</v>
      </c>
      <c r="O19">
        <v>118.86739900000001</v>
      </c>
      <c r="P19">
        <v>133.90477200000001</v>
      </c>
      <c r="Q19">
        <v>7.6896000000000004</v>
      </c>
      <c r="R19">
        <v>15.379200000000001</v>
      </c>
      <c r="S19">
        <v>10.5732</v>
      </c>
      <c r="T19">
        <v>0</v>
      </c>
      <c r="U19">
        <v>263.8494</v>
      </c>
      <c r="V19">
        <v>4.806</v>
      </c>
      <c r="W19">
        <v>35.722517000000003</v>
      </c>
      <c r="X19">
        <v>141.79201900000001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9.0035600000000002</v>
      </c>
      <c r="AG19">
        <v>20.839200000000002</v>
      </c>
      <c r="AH19">
        <v>0</v>
      </c>
      <c r="AI19">
        <v>0</v>
      </c>
      <c r="AJ19">
        <v>0</v>
      </c>
      <c r="AK19">
        <v>52.449800000000003</v>
      </c>
      <c r="AL19">
        <v>1.3402970000000001</v>
      </c>
      <c r="AM19">
        <v>0</v>
      </c>
      <c r="AN19">
        <v>0.84583699999999995</v>
      </c>
      <c r="AO19">
        <v>0</v>
      </c>
      <c r="AP19">
        <v>0</v>
      </c>
      <c r="AQ19">
        <v>0</v>
      </c>
      <c r="AR19">
        <v>1.697864</v>
      </c>
      <c r="AS19">
        <v>4.5255219999999996</v>
      </c>
      <c r="AT19">
        <v>13.810408000000001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1548.096235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339.30360000000002</v>
      </c>
      <c r="L20">
        <v>228.76560000000001</v>
      </c>
      <c r="M20">
        <v>88.430400000000006</v>
      </c>
      <c r="N20">
        <v>54.500039999999998</v>
      </c>
      <c r="O20">
        <v>118.86739900000001</v>
      </c>
      <c r="P20">
        <v>133.90477200000001</v>
      </c>
      <c r="Q20">
        <v>7.6896000000000004</v>
      </c>
      <c r="R20">
        <v>15.379200000000001</v>
      </c>
      <c r="S20">
        <v>10.5732</v>
      </c>
      <c r="T20">
        <v>0</v>
      </c>
      <c r="U20">
        <v>263.8494</v>
      </c>
      <c r="V20">
        <v>4.806</v>
      </c>
      <c r="W20">
        <v>35.722517000000003</v>
      </c>
      <c r="X20">
        <v>141.79201900000001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9.0035600000000002</v>
      </c>
      <c r="AG20">
        <v>20.839200000000002</v>
      </c>
      <c r="AH20">
        <v>0</v>
      </c>
      <c r="AI20">
        <v>0</v>
      </c>
      <c r="AJ20">
        <v>0</v>
      </c>
      <c r="AK20">
        <v>52.449800000000003</v>
      </c>
      <c r="AL20">
        <v>1.3402970000000001</v>
      </c>
      <c r="AM20">
        <v>0</v>
      </c>
      <c r="AN20">
        <v>0.84583699999999995</v>
      </c>
      <c r="AO20">
        <v>0</v>
      </c>
      <c r="AP20">
        <v>0</v>
      </c>
      <c r="AQ20">
        <v>0</v>
      </c>
      <c r="AR20">
        <v>1.697864</v>
      </c>
      <c r="AS20">
        <v>4.5255219999999996</v>
      </c>
      <c r="AT20">
        <v>14.106897999999999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1548.3927249999999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339.30360000000002</v>
      </c>
      <c r="L21">
        <v>228.76560000000001</v>
      </c>
      <c r="M21">
        <v>88.430400000000006</v>
      </c>
      <c r="N21">
        <v>54.500039999999998</v>
      </c>
      <c r="O21">
        <v>118.86739900000001</v>
      </c>
      <c r="P21">
        <v>133.90477200000001</v>
      </c>
      <c r="Q21">
        <v>7.6896000000000004</v>
      </c>
      <c r="R21">
        <v>15.379200000000001</v>
      </c>
      <c r="S21">
        <v>10.5732</v>
      </c>
      <c r="T21">
        <v>0</v>
      </c>
      <c r="U21">
        <v>263.8494</v>
      </c>
      <c r="V21">
        <v>4.806</v>
      </c>
      <c r="W21">
        <v>35.722517000000003</v>
      </c>
      <c r="X21">
        <v>141.79201900000001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9.0035600000000002</v>
      </c>
      <c r="AG21">
        <v>20.839200000000002</v>
      </c>
      <c r="AH21">
        <v>0</v>
      </c>
      <c r="AI21">
        <v>0</v>
      </c>
      <c r="AJ21">
        <v>0</v>
      </c>
      <c r="AK21">
        <v>52.449800000000003</v>
      </c>
      <c r="AL21">
        <v>1.3402970000000001</v>
      </c>
      <c r="AM21">
        <v>0</v>
      </c>
      <c r="AN21">
        <v>0.84583699999999995</v>
      </c>
      <c r="AO21">
        <v>0</v>
      </c>
      <c r="AP21">
        <v>6.7721349999999996</v>
      </c>
      <c r="AQ21">
        <v>14.896678</v>
      </c>
      <c r="AR21">
        <v>1.697864</v>
      </c>
      <c r="AS21">
        <v>4.5255219999999996</v>
      </c>
      <c r="AT21">
        <v>15.282674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1571.237314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339.30360000000002</v>
      </c>
      <c r="L22">
        <v>228.76560000000001</v>
      </c>
      <c r="M22">
        <v>88.430400000000006</v>
      </c>
      <c r="N22">
        <v>54.500039999999998</v>
      </c>
      <c r="O22">
        <v>118.86739900000001</v>
      </c>
      <c r="P22">
        <v>133.90477200000001</v>
      </c>
      <c r="Q22">
        <v>7.6896000000000004</v>
      </c>
      <c r="R22">
        <v>15.379200000000001</v>
      </c>
      <c r="S22">
        <v>10.5732</v>
      </c>
      <c r="T22">
        <v>0</v>
      </c>
      <c r="U22">
        <v>263.8494</v>
      </c>
      <c r="V22">
        <v>4.806</v>
      </c>
      <c r="W22">
        <v>35.722517000000003</v>
      </c>
      <c r="X22">
        <v>141.79201900000001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9.0035600000000002</v>
      </c>
      <c r="AG22">
        <v>20.839200000000002</v>
      </c>
      <c r="AH22">
        <v>0</v>
      </c>
      <c r="AI22">
        <v>0</v>
      </c>
      <c r="AJ22">
        <v>0</v>
      </c>
      <c r="AK22">
        <v>52.449800000000003</v>
      </c>
      <c r="AL22">
        <v>1.3402970000000001</v>
      </c>
      <c r="AM22">
        <v>0</v>
      </c>
      <c r="AN22">
        <v>0.84583699999999995</v>
      </c>
      <c r="AO22">
        <v>0</v>
      </c>
      <c r="AP22">
        <v>6.7721349999999996</v>
      </c>
      <c r="AQ22">
        <v>14.896678</v>
      </c>
      <c r="AR22">
        <v>1.697864</v>
      </c>
      <c r="AS22">
        <v>4.5255219999999996</v>
      </c>
      <c r="AT22">
        <v>16.529145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1572.4837849999999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358.52760000000001</v>
      </c>
      <c r="L23">
        <v>231.921604</v>
      </c>
      <c r="M23">
        <v>88.430400000000006</v>
      </c>
      <c r="N23">
        <v>54.500039999999998</v>
      </c>
      <c r="O23">
        <v>118.86739900000001</v>
      </c>
      <c r="P23">
        <v>133.90477200000001</v>
      </c>
      <c r="Q23">
        <v>14.017467999999999</v>
      </c>
      <c r="R23">
        <v>19.959923</v>
      </c>
      <c r="S23">
        <v>17.869188999999999</v>
      </c>
      <c r="T23">
        <v>0</v>
      </c>
      <c r="U23">
        <v>263.8494</v>
      </c>
      <c r="V23">
        <v>8.5669470000000008</v>
      </c>
      <c r="W23">
        <v>35.722517000000003</v>
      </c>
      <c r="X23">
        <v>112.71117700000001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9.0035600000000002</v>
      </c>
      <c r="AG23">
        <v>20.839200000000002</v>
      </c>
      <c r="AH23">
        <v>0</v>
      </c>
      <c r="AI23">
        <v>0</v>
      </c>
      <c r="AJ23">
        <v>0</v>
      </c>
      <c r="AK23">
        <v>52.449800000000003</v>
      </c>
      <c r="AL23">
        <v>1.3402970000000001</v>
      </c>
      <c r="AM23">
        <v>0</v>
      </c>
      <c r="AN23">
        <v>0.84583699999999995</v>
      </c>
      <c r="AO23">
        <v>0</v>
      </c>
      <c r="AP23">
        <v>6.7721349999999996</v>
      </c>
      <c r="AQ23">
        <v>14.896678</v>
      </c>
      <c r="AR23">
        <v>1.697864</v>
      </c>
      <c r="AS23">
        <v>4.5255219999999996</v>
      </c>
      <c r="AT23">
        <v>17.415389999999999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1588.6347189999997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416.19959999999998</v>
      </c>
      <c r="L24">
        <v>231.921604</v>
      </c>
      <c r="M24">
        <v>88.430400000000006</v>
      </c>
      <c r="N24">
        <v>54.500039999999998</v>
      </c>
      <c r="O24">
        <v>118.86739900000001</v>
      </c>
      <c r="P24">
        <v>133.90477200000001</v>
      </c>
      <c r="Q24">
        <v>14.017467999999999</v>
      </c>
      <c r="R24">
        <v>27.355889999999999</v>
      </c>
      <c r="S24">
        <v>17.869188999999999</v>
      </c>
      <c r="T24">
        <v>0</v>
      </c>
      <c r="U24">
        <v>263.8494</v>
      </c>
      <c r="V24">
        <v>15.734844000000001</v>
      </c>
      <c r="W24">
        <v>35.722517000000003</v>
      </c>
      <c r="X24">
        <v>112.71117700000001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9.0035600000000002</v>
      </c>
      <c r="AG24">
        <v>20.839200000000002</v>
      </c>
      <c r="AH24">
        <v>0</v>
      </c>
      <c r="AI24">
        <v>0</v>
      </c>
      <c r="AJ24">
        <v>0</v>
      </c>
      <c r="AK24">
        <v>52.449800000000003</v>
      </c>
      <c r="AL24">
        <v>1.3402970000000001</v>
      </c>
      <c r="AM24">
        <v>0</v>
      </c>
      <c r="AN24">
        <v>0.84583699999999995</v>
      </c>
      <c r="AO24">
        <v>0</v>
      </c>
      <c r="AP24">
        <v>6.7721349999999996</v>
      </c>
      <c r="AQ24">
        <v>29.793354999999998</v>
      </c>
      <c r="AR24">
        <v>1.697864</v>
      </c>
      <c r="AS24">
        <v>4.5255219999999996</v>
      </c>
      <c r="AT24">
        <v>19.223981999999999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1677.5758519999999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458.49239999999998</v>
      </c>
      <c r="L25">
        <v>297.28320400000001</v>
      </c>
      <c r="M25">
        <v>88.430400000000006</v>
      </c>
      <c r="N25">
        <v>54.500039999999998</v>
      </c>
      <c r="O25">
        <v>118.86739900000001</v>
      </c>
      <c r="P25">
        <v>133.90477200000001</v>
      </c>
      <c r="Q25">
        <v>17.422326999999999</v>
      </c>
      <c r="R25">
        <v>34.011870000000002</v>
      </c>
      <c r="S25">
        <v>21.428608000000001</v>
      </c>
      <c r="T25">
        <v>0</v>
      </c>
      <c r="U25">
        <v>263.8494</v>
      </c>
      <c r="V25">
        <v>15.734844000000001</v>
      </c>
      <c r="W25">
        <v>44.598796</v>
      </c>
      <c r="X25">
        <v>141.79201900000001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9.0035600000000002</v>
      </c>
      <c r="AG25">
        <v>20.839200000000002</v>
      </c>
      <c r="AH25">
        <v>19.843589999999999</v>
      </c>
      <c r="AI25">
        <v>0</v>
      </c>
      <c r="AJ25">
        <v>0</v>
      </c>
      <c r="AK25">
        <v>52.449800000000003</v>
      </c>
      <c r="AL25">
        <v>1.3402970000000001</v>
      </c>
      <c r="AM25">
        <v>0</v>
      </c>
      <c r="AN25">
        <v>0.84583699999999995</v>
      </c>
      <c r="AO25">
        <v>0</v>
      </c>
      <c r="AP25">
        <v>6.7721349999999996</v>
      </c>
      <c r="AQ25">
        <v>29.793354999999998</v>
      </c>
      <c r="AR25">
        <v>1.697864</v>
      </c>
      <c r="AS25">
        <v>4.5255219999999996</v>
      </c>
      <c r="AT25">
        <v>19.223981999999999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1856.6512209999999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511.35840000000002</v>
      </c>
      <c r="L26">
        <v>366.48960399999999</v>
      </c>
      <c r="M26">
        <v>88.430400000000006</v>
      </c>
      <c r="N26">
        <v>54.500039999999998</v>
      </c>
      <c r="O26">
        <v>118.86739900000001</v>
      </c>
      <c r="P26">
        <v>133.90477200000001</v>
      </c>
      <c r="Q26">
        <v>17.422326999999999</v>
      </c>
      <c r="R26">
        <v>34.011870000000002</v>
      </c>
      <c r="S26">
        <v>21.428608000000001</v>
      </c>
      <c r="T26">
        <v>0</v>
      </c>
      <c r="U26">
        <v>263.8494</v>
      </c>
      <c r="V26">
        <v>15.734844000000001</v>
      </c>
      <c r="W26">
        <v>44.598796</v>
      </c>
      <c r="X26">
        <v>141.79201900000001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15.839473</v>
      </c>
      <c r="AF26">
        <v>9.0035600000000002</v>
      </c>
      <c r="AG26">
        <v>20.839200000000002</v>
      </c>
      <c r="AH26">
        <v>37.957692000000002</v>
      </c>
      <c r="AI26">
        <v>0</v>
      </c>
      <c r="AJ26">
        <v>0</v>
      </c>
      <c r="AK26">
        <v>52.449800000000003</v>
      </c>
      <c r="AL26">
        <v>1.3402970000000001</v>
      </c>
      <c r="AM26">
        <v>0</v>
      </c>
      <c r="AN26">
        <v>0.84583699999999995</v>
      </c>
      <c r="AO26">
        <v>0</v>
      </c>
      <c r="AP26">
        <v>6.7721349999999996</v>
      </c>
      <c r="AQ26">
        <v>44.508366000000002</v>
      </c>
      <c r="AR26">
        <v>1.697864</v>
      </c>
      <c r="AS26">
        <v>4.5255219999999996</v>
      </c>
      <c r="AT26">
        <v>19.129588999999999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2027.297814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611.60196800000006</v>
      </c>
      <c r="L27">
        <v>416.27239400000002</v>
      </c>
      <c r="M27">
        <v>88.430400000000006</v>
      </c>
      <c r="N27">
        <v>54.500039999999998</v>
      </c>
      <c r="O27">
        <v>118.86739900000001</v>
      </c>
      <c r="P27">
        <v>133.90477200000001</v>
      </c>
      <c r="Q27">
        <v>19.079733999999998</v>
      </c>
      <c r="R27">
        <v>38.938840999999996</v>
      </c>
      <c r="S27">
        <v>23.880904999999998</v>
      </c>
      <c r="T27">
        <v>0</v>
      </c>
      <c r="U27">
        <v>263.8494</v>
      </c>
      <c r="V27">
        <v>19.830368</v>
      </c>
      <c r="W27">
        <v>44.598796</v>
      </c>
      <c r="X27">
        <v>141.79201900000001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31.678944999999999</v>
      </c>
      <c r="AF27">
        <v>9.0035600000000002</v>
      </c>
      <c r="AG27">
        <v>20.839200000000002</v>
      </c>
      <c r="AH27">
        <v>37.957692000000002</v>
      </c>
      <c r="AI27">
        <v>0</v>
      </c>
      <c r="AJ27">
        <v>0</v>
      </c>
      <c r="AK27">
        <v>52.449800000000003</v>
      </c>
      <c r="AL27">
        <v>1.3402970000000001</v>
      </c>
      <c r="AM27">
        <v>0</v>
      </c>
      <c r="AN27">
        <v>0.84583699999999995</v>
      </c>
      <c r="AO27">
        <v>0</v>
      </c>
      <c r="AP27">
        <v>0</v>
      </c>
      <c r="AQ27">
        <v>44.508366000000002</v>
      </c>
      <c r="AR27">
        <v>1.697864</v>
      </c>
      <c r="AS27">
        <v>4.5255219999999996</v>
      </c>
      <c r="AT27">
        <v>19.223981999999999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2199.6181009999996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653.12569199999996</v>
      </c>
      <c r="L28">
        <v>418.540122</v>
      </c>
      <c r="M28">
        <v>88.430400000000006</v>
      </c>
      <c r="N28">
        <v>54.500039999999998</v>
      </c>
      <c r="O28">
        <v>118.86739900000001</v>
      </c>
      <c r="P28">
        <v>133.90477200000001</v>
      </c>
      <c r="Q28">
        <v>20.973383999999999</v>
      </c>
      <c r="R28">
        <v>40.745364000000002</v>
      </c>
      <c r="S28">
        <v>25.366164000000001</v>
      </c>
      <c r="T28">
        <v>0</v>
      </c>
      <c r="U28">
        <v>263.8494</v>
      </c>
      <c r="V28">
        <v>19.925675999999999</v>
      </c>
      <c r="W28">
        <v>44.598796</v>
      </c>
      <c r="X28">
        <v>141.79201900000001</v>
      </c>
      <c r="Y28">
        <v>0</v>
      </c>
      <c r="Z28">
        <v>0</v>
      </c>
      <c r="AA28">
        <v>6.3025880000000001</v>
      </c>
      <c r="AB28">
        <v>3.2031990000000001</v>
      </c>
      <c r="AC28">
        <v>0</v>
      </c>
      <c r="AD28">
        <v>0</v>
      </c>
      <c r="AE28">
        <v>31.678944999999999</v>
      </c>
      <c r="AF28">
        <v>17.059377999999999</v>
      </c>
      <c r="AG28">
        <v>20.839200000000002</v>
      </c>
      <c r="AH28">
        <v>63.717948</v>
      </c>
      <c r="AI28">
        <v>0</v>
      </c>
      <c r="AJ28">
        <v>0</v>
      </c>
      <c r="AK28">
        <v>52.449800000000003</v>
      </c>
      <c r="AL28">
        <v>1.3402970000000001</v>
      </c>
      <c r="AM28">
        <v>0</v>
      </c>
      <c r="AN28">
        <v>0.84583699999999995</v>
      </c>
      <c r="AO28">
        <v>0</v>
      </c>
      <c r="AP28">
        <v>0</v>
      </c>
      <c r="AQ28">
        <v>44.508366000000002</v>
      </c>
      <c r="AR28">
        <v>1.697864</v>
      </c>
      <c r="AS28">
        <v>4.5255219999999996</v>
      </c>
      <c r="AT28">
        <v>19.223981999999999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2292.012154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653.12569199999996</v>
      </c>
      <c r="L29">
        <v>418.540122</v>
      </c>
      <c r="M29">
        <v>88.430400000000006</v>
      </c>
      <c r="N29">
        <v>54.500039999999998</v>
      </c>
      <c r="O29">
        <v>118.86739900000001</v>
      </c>
      <c r="P29">
        <v>133.90477200000001</v>
      </c>
      <c r="Q29">
        <v>20.973383999999999</v>
      </c>
      <c r="R29">
        <v>40.745364000000002</v>
      </c>
      <c r="S29">
        <v>25.366164000000001</v>
      </c>
      <c r="T29">
        <v>0</v>
      </c>
      <c r="U29">
        <v>263.8494</v>
      </c>
      <c r="V29">
        <v>19.925675999999999</v>
      </c>
      <c r="W29">
        <v>44.598796</v>
      </c>
      <c r="X29">
        <v>141.79201900000001</v>
      </c>
      <c r="Y29">
        <v>0</v>
      </c>
      <c r="Z29">
        <v>1.05732</v>
      </c>
      <c r="AA29">
        <v>13.496651</v>
      </c>
      <c r="AB29">
        <v>12.659041999999999</v>
      </c>
      <c r="AC29">
        <v>0</v>
      </c>
      <c r="AD29">
        <v>8.2533440000000002</v>
      </c>
      <c r="AE29">
        <v>31.678944999999999</v>
      </c>
      <c r="AF29">
        <v>25.589065999999999</v>
      </c>
      <c r="AG29">
        <v>20.839200000000002</v>
      </c>
      <c r="AH29">
        <v>84.471794000000003</v>
      </c>
      <c r="AI29">
        <v>0</v>
      </c>
      <c r="AJ29">
        <v>0</v>
      </c>
      <c r="AK29">
        <v>52.449800000000003</v>
      </c>
      <c r="AL29">
        <v>12.286058000000001</v>
      </c>
      <c r="AM29">
        <v>5.0738669999999999</v>
      </c>
      <c r="AN29">
        <v>0.84583699999999995</v>
      </c>
      <c r="AO29">
        <v>0</v>
      </c>
      <c r="AP29">
        <v>0</v>
      </c>
      <c r="AQ29">
        <v>44.508366000000002</v>
      </c>
      <c r="AR29">
        <v>1.697864</v>
      </c>
      <c r="AS29">
        <v>4.5255219999999996</v>
      </c>
      <c r="AT29">
        <v>19.223981999999999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2363.2758860000004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653.12569199999996</v>
      </c>
      <c r="L30">
        <v>418.540122</v>
      </c>
      <c r="M30">
        <v>88.430400000000006</v>
      </c>
      <c r="N30">
        <v>54.500039999999998</v>
      </c>
      <c r="O30">
        <v>118.86739900000001</v>
      </c>
      <c r="P30">
        <v>133.90477200000001</v>
      </c>
      <c r="Q30">
        <v>20.973383999999999</v>
      </c>
      <c r="R30">
        <v>40.745364000000002</v>
      </c>
      <c r="S30">
        <v>25.366164000000001</v>
      </c>
      <c r="T30">
        <v>0</v>
      </c>
      <c r="U30">
        <v>263.8494</v>
      </c>
      <c r="V30">
        <v>19.925675999999999</v>
      </c>
      <c r="W30">
        <v>44.598796</v>
      </c>
      <c r="X30">
        <v>141.79201900000001</v>
      </c>
      <c r="Y30">
        <v>0</v>
      </c>
      <c r="Z30">
        <v>12.535586</v>
      </c>
      <c r="AA30">
        <v>27.008489999999998</v>
      </c>
      <c r="AB30">
        <v>25.318085</v>
      </c>
      <c r="AC30">
        <v>0</v>
      </c>
      <c r="AD30">
        <v>15.236942000000001</v>
      </c>
      <c r="AE30">
        <v>31.678944999999999</v>
      </c>
      <c r="AF30">
        <v>37.454810999999999</v>
      </c>
      <c r="AG30">
        <v>20.839200000000002</v>
      </c>
      <c r="AH30">
        <v>112.41666499999999</v>
      </c>
      <c r="AI30">
        <v>0</v>
      </c>
      <c r="AJ30">
        <v>0</v>
      </c>
      <c r="AK30">
        <v>52.449800000000003</v>
      </c>
      <c r="AL30">
        <v>53.611891</v>
      </c>
      <c r="AM30">
        <v>7.687678</v>
      </c>
      <c r="AN30">
        <v>0.84583699999999995</v>
      </c>
      <c r="AO30">
        <v>0</v>
      </c>
      <c r="AP30">
        <v>0</v>
      </c>
      <c r="AQ30">
        <v>44.508366000000002</v>
      </c>
      <c r="AR30">
        <v>1.697864</v>
      </c>
      <c r="AS30">
        <v>4.5255219999999996</v>
      </c>
      <c r="AT30">
        <v>19.223981999999999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2491.6588919999999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653.12569199999996</v>
      </c>
      <c r="L31">
        <v>418.540122</v>
      </c>
      <c r="M31">
        <v>88.430400000000006</v>
      </c>
      <c r="N31">
        <v>54.500039999999998</v>
      </c>
      <c r="O31">
        <v>118.86739900000001</v>
      </c>
      <c r="P31">
        <v>133.90477200000001</v>
      </c>
      <c r="Q31">
        <v>20.973383999999999</v>
      </c>
      <c r="R31">
        <v>40.745364000000002</v>
      </c>
      <c r="S31">
        <v>25.366164000000001</v>
      </c>
      <c r="T31">
        <v>0</v>
      </c>
      <c r="U31">
        <v>263.8494</v>
      </c>
      <c r="V31">
        <v>19.925675999999999</v>
      </c>
      <c r="W31">
        <v>44.598796</v>
      </c>
      <c r="X31">
        <v>141.79201900000001</v>
      </c>
      <c r="Y31">
        <v>0</v>
      </c>
      <c r="Z31">
        <v>12.535586</v>
      </c>
      <c r="AA31">
        <v>27.008489999999998</v>
      </c>
      <c r="AB31">
        <v>25.318085</v>
      </c>
      <c r="AC31">
        <v>0</v>
      </c>
      <c r="AD31">
        <v>17.563116000000001</v>
      </c>
      <c r="AE31">
        <v>31.678944999999999</v>
      </c>
      <c r="AF31">
        <v>37.454810999999999</v>
      </c>
      <c r="AG31">
        <v>20.839200000000002</v>
      </c>
      <c r="AH31">
        <v>112.41666499999999</v>
      </c>
      <c r="AI31">
        <v>0</v>
      </c>
      <c r="AJ31">
        <v>0</v>
      </c>
      <c r="AK31">
        <v>52.449800000000003</v>
      </c>
      <c r="AL31">
        <v>53.611891</v>
      </c>
      <c r="AM31">
        <v>7.687678</v>
      </c>
      <c r="AN31">
        <v>0.84583699999999995</v>
      </c>
      <c r="AO31">
        <v>0</v>
      </c>
      <c r="AP31">
        <v>0</v>
      </c>
      <c r="AQ31">
        <v>44.508366000000002</v>
      </c>
      <c r="AR31">
        <v>1.697864</v>
      </c>
      <c r="AS31">
        <v>4.5255219999999996</v>
      </c>
      <c r="AT31">
        <v>19.223981999999999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2493.9850659999997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653.12569199999996</v>
      </c>
      <c r="L32">
        <v>418.540122</v>
      </c>
      <c r="M32">
        <v>88.430400000000006</v>
      </c>
      <c r="N32">
        <v>54.500039999999998</v>
      </c>
      <c r="O32">
        <v>118.86739900000001</v>
      </c>
      <c r="P32">
        <v>133.90477200000001</v>
      </c>
      <c r="Q32">
        <v>20.973383999999999</v>
      </c>
      <c r="R32">
        <v>40.745364000000002</v>
      </c>
      <c r="S32">
        <v>25.366164000000001</v>
      </c>
      <c r="T32">
        <v>0</v>
      </c>
      <c r="U32">
        <v>263.8494</v>
      </c>
      <c r="V32">
        <v>19.925675999999999</v>
      </c>
      <c r="W32">
        <v>44.598796</v>
      </c>
      <c r="X32">
        <v>141.79201900000001</v>
      </c>
      <c r="Y32">
        <v>0</v>
      </c>
      <c r="Z32">
        <v>12.535586</v>
      </c>
      <c r="AA32">
        <v>27.008489999999998</v>
      </c>
      <c r="AB32">
        <v>25.318085</v>
      </c>
      <c r="AC32">
        <v>0</v>
      </c>
      <c r="AD32">
        <v>17.563116000000001</v>
      </c>
      <c r="AE32">
        <v>31.678944999999999</v>
      </c>
      <c r="AF32">
        <v>37.454810999999999</v>
      </c>
      <c r="AG32">
        <v>20.839200000000002</v>
      </c>
      <c r="AH32">
        <v>112.41666499999999</v>
      </c>
      <c r="AI32">
        <v>0</v>
      </c>
      <c r="AJ32">
        <v>0</v>
      </c>
      <c r="AK32">
        <v>52.449800000000003</v>
      </c>
      <c r="AL32">
        <v>53.611891</v>
      </c>
      <c r="AM32">
        <v>7.687678</v>
      </c>
      <c r="AN32">
        <v>0.84583699999999995</v>
      </c>
      <c r="AO32">
        <v>0</v>
      </c>
      <c r="AP32">
        <v>0</v>
      </c>
      <c r="AQ32">
        <v>44.508366000000002</v>
      </c>
      <c r="AR32">
        <v>1.697864</v>
      </c>
      <c r="AS32">
        <v>4.5255219999999996</v>
      </c>
      <c r="AT32">
        <v>19.223981999999999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2493.9850659999997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653.12569199999996</v>
      </c>
      <c r="L33">
        <v>418.540122</v>
      </c>
      <c r="M33">
        <v>88.430400000000006</v>
      </c>
      <c r="N33">
        <v>54.500039999999998</v>
      </c>
      <c r="O33">
        <v>118.86739900000001</v>
      </c>
      <c r="P33">
        <v>133.90477200000001</v>
      </c>
      <c r="Q33">
        <v>20.973383999999999</v>
      </c>
      <c r="R33">
        <v>40.745364000000002</v>
      </c>
      <c r="S33">
        <v>25.366164000000001</v>
      </c>
      <c r="T33">
        <v>0</v>
      </c>
      <c r="U33">
        <v>277.90694999999999</v>
      </c>
      <c r="V33">
        <v>19.925675999999999</v>
      </c>
      <c r="W33">
        <v>44.598796</v>
      </c>
      <c r="X33">
        <v>141.79201900000001</v>
      </c>
      <c r="Y33">
        <v>0</v>
      </c>
      <c r="Z33">
        <v>12.535586</v>
      </c>
      <c r="AA33">
        <v>27.008489999999998</v>
      </c>
      <c r="AB33">
        <v>25.318085</v>
      </c>
      <c r="AC33">
        <v>0</v>
      </c>
      <c r="AD33">
        <v>26.344673</v>
      </c>
      <c r="AE33">
        <v>31.678944999999999</v>
      </c>
      <c r="AF33">
        <v>37.454810999999999</v>
      </c>
      <c r="AG33">
        <v>20.839200000000002</v>
      </c>
      <c r="AH33">
        <v>112.41666499999999</v>
      </c>
      <c r="AI33">
        <v>0</v>
      </c>
      <c r="AJ33">
        <v>0</v>
      </c>
      <c r="AK33">
        <v>52.449800000000003</v>
      </c>
      <c r="AL33">
        <v>40.208917999999997</v>
      </c>
      <c r="AM33">
        <v>7.687678</v>
      </c>
      <c r="AN33">
        <v>0.84583699999999995</v>
      </c>
      <c r="AO33">
        <v>0</v>
      </c>
      <c r="AP33">
        <v>0</v>
      </c>
      <c r="AQ33">
        <v>44.508366000000002</v>
      </c>
      <c r="AR33">
        <v>25.467955</v>
      </c>
      <c r="AS33">
        <v>8.0166389999999996</v>
      </c>
      <c r="AT33">
        <v>18.292456999999999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2529.7508829999997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653.12569199999996</v>
      </c>
      <c r="L34">
        <v>418.540122</v>
      </c>
      <c r="M34">
        <v>88.430400000000006</v>
      </c>
      <c r="N34">
        <v>54.500039999999998</v>
      </c>
      <c r="O34">
        <v>118.86739900000001</v>
      </c>
      <c r="P34">
        <v>133.90477200000001</v>
      </c>
      <c r="Q34">
        <v>20.973383999999999</v>
      </c>
      <c r="R34">
        <v>40.745364000000002</v>
      </c>
      <c r="S34">
        <v>25.366164000000001</v>
      </c>
      <c r="T34">
        <v>0</v>
      </c>
      <c r="U34">
        <v>292.60429900000003</v>
      </c>
      <c r="V34">
        <v>19.925675999999999</v>
      </c>
      <c r="W34">
        <v>44.598796</v>
      </c>
      <c r="X34">
        <v>141.79201900000001</v>
      </c>
      <c r="Y34">
        <v>0</v>
      </c>
      <c r="Z34">
        <v>12.535586</v>
      </c>
      <c r="AA34">
        <v>13.504244999999999</v>
      </c>
      <c r="AB34">
        <v>25.318085</v>
      </c>
      <c r="AC34">
        <v>0</v>
      </c>
      <c r="AD34">
        <v>26.344673</v>
      </c>
      <c r="AE34">
        <v>31.678944999999999</v>
      </c>
      <c r="AF34">
        <v>37.454810999999999</v>
      </c>
      <c r="AG34">
        <v>20.839200000000002</v>
      </c>
      <c r="AH34">
        <v>112.41666499999999</v>
      </c>
      <c r="AI34">
        <v>0</v>
      </c>
      <c r="AJ34">
        <v>0</v>
      </c>
      <c r="AK34">
        <v>52.449800000000003</v>
      </c>
      <c r="AL34">
        <v>40.208917999999997</v>
      </c>
      <c r="AM34">
        <v>7.687678</v>
      </c>
      <c r="AN34">
        <v>0.84583699999999995</v>
      </c>
      <c r="AO34">
        <v>0</v>
      </c>
      <c r="AP34">
        <v>0</v>
      </c>
      <c r="AQ34">
        <v>44.508366000000002</v>
      </c>
      <c r="AR34">
        <v>25.467955</v>
      </c>
      <c r="AS34">
        <v>8.0166389999999996</v>
      </c>
      <c r="AT34">
        <v>18.823215000000001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2531.4747449999995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653.12569199999996</v>
      </c>
      <c r="L35">
        <v>418.540122</v>
      </c>
      <c r="M35">
        <v>88.430400000000006</v>
      </c>
      <c r="N35">
        <v>54.500039999999998</v>
      </c>
      <c r="O35">
        <v>118.86739900000001</v>
      </c>
      <c r="P35">
        <v>133.90477200000001</v>
      </c>
      <c r="Q35">
        <v>20.973383999999999</v>
      </c>
      <c r="R35">
        <v>40.745364000000002</v>
      </c>
      <c r="S35">
        <v>25.366164000000001</v>
      </c>
      <c r="T35">
        <v>0</v>
      </c>
      <c r="U35">
        <v>301.87687499999998</v>
      </c>
      <c r="V35">
        <v>19.925675999999999</v>
      </c>
      <c r="W35">
        <v>44.598796</v>
      </c>
      <c r="X35">
        <v>141.79201900000001</v>
      </c>
      <c r="Y35">
        <v>0</v>
      </c>
      <c r="Z35">
        <v>12.535586</v>
      </c>
      <c r="AA35">
        <v>13.504244999999999</v>
      </c>
      <c r="AB35">
        <v>25.318085</v>
      </c>
      <c r="AC35">
        <v>0</v>
      </c>
      <c r="AD35">
        <v>17.563116000000001</v>
      </c>
      <c r="AE35">
        <v>31.678944999999999</v>
      </c>
      <c r="AF35">
        <v>37.454810999999999</v>
      </c>
      <c r="AG35">
        <v>20.839200000000002</v>
      </c>
      <c r="AH35">
        <v>112.41666499999999</v>
      </c>
      <c r="AI35">
        <v>0</v>
      </c>
      <c r="AJ35">
        <v>0</v>
      </c>
      <c r="AK35">
        <v>52.449800000000003</v>
      </c>
      <c r="AL35">
        <v>40.208917999999997</v>
      </c>
      <c r="AM35">
        <v>7.687678</v>
      </c>
      <c r="AN35">
        <v>0.84583699999999995</v>
      </c>
      <c r="AO35">
        <v>0</v>
      </c>
      <c r="AP35">
        <v>0</v>
      </c>
      <c r="AQ35">
        <v>44.508366000000002</v>
      </c>
      <c r="AR35">
        <v>2.1223299999999998</v>
      </c>
      <c r="AS35">
        <v>4.5255219999999996</v>
      </c>
      <c r="AT35">
        <v>18.149757999999999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2504.4555649999993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653.12569199999996</v>
      </c>
      <c r="L36">
        <v>418.540122</v>
      </c>
      <c r="M36">
        <v>88.430400000000006</v>
      </c>
      <c r="N36">
        <v>54.500039999999998</v>
      </c>
      <c r="O36">
        <v>118.86739900000001</v>
      </c>
      <c r="P36">
        <v>133.90477200000001</v>
      </c>
      <c r="Q36">
        <v>20.973383999999999</v>
      </c>
      <c r="R36">
        <v>40.745364000000002</v>
      </c>
      <c r="S36">
        <v>25.366164000000001</v>
      </c>
      <c r="T36">
        <v>0</v>
      </c>
      <c r="U36">
        <v>307.28362499999997</v>
      </c>
      <c r="V36">
        <v>19.925675999999999</v>
      </c>
      <c r="W36">
        <v>44.598796</v>
      </c>
      <c r="X36">
        <v>141.79201900000001</v>
      </c>
      <c r="Y36">
        <v>0</v>
      </c>
      <c r="Z36">
        <v>0</v>
      </c>
      <c r="AA36">
        <v>8.3528280000000006</v>
      </c>
      <c r="AB36">
        <v>12.659041999999999</v>
      </c>
      <c r="AC36">
        <v>0</v>
      </c>
      <c r="AD36">
        <v>15.236942000000001</v>
      </c>
      <c r="AE36">
        <v>31.678944999999999</v>
      </c>
      <c r="AF36">
        <v>25.873389</v>
      </c>
      <c r="AG36">
        <v>20.839200000000002</v>
      </c>
      <c r="AH36">
        <v>84.471794000000003</v>
      </c>
      <c r="AI36">
        <v>0</v>
      </c>
      <c r="AJ36">
        <v>0</v>
      </c>
      <c r="AK36">
        <v>52.449800000000003</v>
      </c>
      <c r="AL36">
        <v>12.286058000000001</v>
      </c>
      <c r="AM36">
        <v>5.0738669999999999</v>
      </c>
      <c r="AN36">
        <v>0.84583699999999995</v>
      </c>
      <c r="AO36">
        <v>0</v>
      </c>
      <c r="AP36">
        <v>0</v>
      </c>
      <c r="AQ36">
        <v>44.508366000000002</v>
      </c>
      <c r="AR36">
        <v>2.1223299999999998</v>
      </c>
      <c r="AS36">
        <v>4.5255219999999996</v>
      </c>
      <c r="AT36">
        <v>18.356898999999999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2407.3342719999996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653.12569199999996</v>
      </c>
      <c r="L37">
        <v>418.540122</v>
      </c>
      <c r="M37">
        <v>88.430400000000006</v>
      </c>
      <c r="N37">
        <v>54.500039999999998</v>
      </c>
      <c r="O37">
        <v>118.86739900000001</v>
      </c>
      <c r="P37">
        <v>133.90477200000001</v>
      </c>
      <c r="Q37">
        <v>20.973383999999999</v>
      </c>
      <c r="R37">
        <v>40.745364000000002</v>
      </c>
      <c r="S37">
        <v>25.366164000000001</v>
      </c>
      <c r="T37">
        <v>0</v>
      </c>
      <c r="U37">
        <v>315.39375000000001</v>
      </c>
      <c r="V37">
        <v>19.925675999999999</v>
      </c>
      <c r="W37">
        <v>44.598796</v>
      </c>
      <c r="X37">
        <v>141.79201900000001</v>
      </c>
      <c r="Y37">
        <v>0</v>
      </c>
      <c r="Z37">
        <v>0</v>
      </c>
      <c r="AA37">
        <v>0</v>
      </c>
      <c r="AB37">
        <v>12.659041999999999</v>
      </c>
      <c r="AC37">
        <v>0</v>
      </c>
      <c r="AD37">
        <v>8.2533440000000002</v>
      </c>
      <c r="AE37">
        <v>31.678944999999999</v>
      </c>
      <c r="AF37">
        <v>17.059377999999999</v>
      </c>
      <c r="AG37">
        <v>20.839200000000002</v>
      </c>
      <c r="AH37">
        <v>67.358974000000003</v>
      </c>
      <c r="AI37">
        <v>0</v>
      </c>
      <c r="AJ37">
        <v>0</v>
      </c>
      <c r="AK37">
        <v>52.449800000000003</v>
      </c>
      <c r="AL37">
        <v>1.3402970000000001</v>
      </c>
      <c r="AM37">
        <v>0</v>
      </c>
      <c r="AN37">
        <v>0.84583699999999995</v>
      </c>
      <c r="AO37">
        <v>0</v>
      </c>
      <c r="AP37">
        <v>0</v>
      </c>
      <c r="AQ37">
        <v>44.508366000000002</v>
      </c>
      <c r="AR37">
        <v>2.1223299999999998</v>
      </c>
      <c r="AS37">
        <v>4.5255219999999996</v>
      </c>
      <c r="AT37">
        <v>18.811316000000001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2358.6159290000001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653.12569199999996</v>
      </c>
      <c r="L38">
        <v>418.540122</v>
      </c>
      <c r="M38">
        <v>88.430400000000006</v>
      </c>
      <c r="N38">
        <v>54.500039999999998</v>
      </c>
      <c r="O38">
        <v>118.86739900000001</v>
      </c>
      <c r="P38">
        <v>133.90477200000001</v>
      </c>
      <c r="Q38">
        <v>20.973383999999999</v>
      </c>
      <c r="R38">
        <v>40.745364000000002</v>
      </c>
      <c r="S38">
        <v>25.366164000000001</v>
      </c>
      <c r="T38">
        <v>0</v>
      </c>
      <c r="U38">
        <v>326.20724999999999</v>
      </c>
      <c r="V38">
        <v>19.925675999999999</v>
      </c>
      <c r="W38">
        <v>44.598796</v>
      </c>
      <c r="X38">
        <v>141.79201900000001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15.839473</v>
      </c>
      <c r="AF38">
        <v>17.059377999999999</v>
      </c>
      <c r="AG38">
        <v>20.839200000000002</v>
      </c>
      <c r="AH38">
        <v>41.871794000000001</v>
      </c>
      <c r="AI38">
        <v>0</v>
      </c>
      <c r="AJ38">
        <v>0</v>
      </c>
      <c r="AK38">
        <v>52.449800000000003</v>
      </c>
      <c r="AL38">
        <v>1.3402970000000001</v>
      </c>
      <c r="AM38">
        <v>0</v>
      </c>
      <c r="AN38">
        <v>0.84583699999999995</v>
      </c>
      <c r="AO38">
        <v>0</v>
      </c>
      <c r="AP38">
        <v>0</v>
      </c>
      <c r="AQ38">
        <v>44.508366000000002</v>
      </c>
      <c r="AR38">
        <v>2.1223299999999998</v>
      </c>
      <c r="AS38">
        <v>4.5255219999999996</v>
      </c>
      <c r="AT38">
        <v>19.223981999999999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2307.6030569999998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653.12569199999996</v>
      </c>
      <c r="L39">
        <v>418.540122</v>
      </c>
      <c r="M39">
        <v>88.430400000000006</v>
      </c>
      <c r="N39">
        <v>54.500039999999998</v>
      </c>
      <c r="O39">
        <v>118.86739900000001</v>
      </c>
      <c r="P39">
        <v>133.90477200000001</v>
      </c>
      <c r="Q39">
        <v>20.973383999999999</v>
      </c>
      <c r="R39">
        <v>40.745364000000002</v>
      </c>
      <c r="S39">
        <v>25.366164000000001</v>
      </c>
      <c r="T39">
        <v>0</v>
      </c>
      <c r="U39">
        <v>331.83026999999998</v>
      </c>
      <c r="V39">
        <v>19.925675999999999</v>
      </c>
      <c r="W39">
        <v>44.598796</v>
      </c>
      <c r="X39">
        <v>141.79201900000001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15.839473</v>
      </c>
      <c r="AF39">
        <v>17.059377999999999</v>
      </c>
      <c r="AG39">
        <v>20.839200000000002</v>
      </c>
      <c r="AH39">
        <v>19.843589999999999</v>
      </c>
      <c r="AI39">
        <v>0</v>
      </c>
      <c r="AJ39">
        <v>0</v>
      </c>
      <c r="AK39">
        <v>52.449800000000003</v>
      </c>
      <c r="AL39">
        <v>1.3402970000000001</v>
      </c>
      <c r="AM39">
        <v>0</v>
      </c>
      <c r="AN39">
        <v>0.84583699999999995</v>
      </c>
      <c r="AO39">
        <v>0</v>
      </c>
      <c r="AP39">
        <v>0</v>
      </c>
      <c r="AQ39">
        <v>44.508366000000002</v>
      </c>
      <c r="AR39">
        <v>2.1223299999999998</v>
      </c>
      <c r="AS39">
        <v>4.5255219999999996</v>
      </c>
      <c r="AT39">
        <v>19.223981999999999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2291.1978729999996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653.12569199999996</v>
      </c>
      <c r="L40">
        <v>418.540122</v>
      </c>
      <c r="M40">
        <v>88.430400000000006</v>
      </c>
      <c r="N40">
        <v>54.500039999999998</v>
      </c>
      <c r="O40">
        <v>118.86739900000001</v>
      </c>
      <c r="P40">
        <v>133.90477200000001</v>
      </c>
      <c r="Q40">
        <v>20.973383999999999</v>
      </c>
      <c r="R40">
        <v>40.745364000000002</v>
      </c>
      <c r="S40">
        <v>25.366164000000001</v>
      </c>
      <c r="T40">
        <v>0</v>
      </c>
      <c r="U40">
        <v>331.97444999999999</v>
      </c>
      <c r="V40">
        <v>19.925675999999999</v>
      </c>
      <c r="W40">
        <v>44.598796</v>
      </c>
      <c r="X40">
        <v>141.79201900000001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15.839473</v>
      </c>
      <c r="AF40">
        <v>17.059377999999999</v>
      </c>
      <c r="AG40">
        <v>20.839200000000002</v>
      </c>
      <c r="AH40">
        <v>0</v>
      </c>
      <c r="AI40">
        <v>0</v>
      </c>
      <c r="AJ40">
        <v>0</v>
      </c>
      <c r="AK40">
        <v>52.449800000000003</v>
      </c>
      <c r="AL40">
        <v>1.3402970000000001</v>
      </c>
      <c r="AM40">
        <v>0</v>
      </c>
      <c r="AN40">
        <v>0.84583699999999995</v>
      </c>
      <c r="AO40">
        <v>0</v>
      </c>
      <c r="AP40">
        <v>0</v>
      </c>
      <c r="AQ40">
        <v>44.508366000000002</v>
      </c>
      <c r="AR40">
        <v>2.1223299999999998</v>
      </c>
      <c r="AS40">
        <v>4.5255219999999996</v>
      </c>
      <c r="AT40">
        <v>19.223981999999999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2271.4984629999999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653.12569199999996</v>
      </c>
      <c r="L41">
        <v>418.540122</v>
      </c>
      <c r="M41">
        <v>88.430400000000006</v>
      </c>
      <c r="N41">
        <v>54.500039999999998</v>
      </c>
      <c r="O41">
        <v>118.86739900000001</v>
      </c>
      <c r="P41">
        <v>133.90477200000001</v>
      </c>
      <c r="Q41">
        <v>20.973383999999999</v>
      </c>
      <c r="R41">
        <v>40.745364000000002</v>
      </c>
      <c r="S41">
        <v>25.366164000000001</v>
      </c>
      <c r="T41">
        <v>0</v>
      </c>
      <c r="U41">
        <v>331.97444999999999</v>
      </c>
      <c r="V41">
        <v>19.925675999999999</v>
      </c>
      <c r="W41">
        <v>44.598796</v>
      </c>
      <c r="X41">
        <v>141.79201900000001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15.839473</v>
      </c>
      <c r="AF41">
        <v>17.059377999999999</v>
      </c>
      <c r="AG41">
        <v>20.839200000000002</v>
      </c>
      <c r="AH41">
        <v>0</v>
      </c>
      <c r="AI41">
        <v>0</v>
      </c>
      <c r="AJ41">
        <v>0</v>
      </c>
      <c r="AK41">
        <v>52.449800000000003</v>
      </c>
      <c r="AL41">
        <v>1.3402970000000001</v>
      </c>
      <c r="AM41">
        <v>0</v>
      </c>
      <c r="AN41">
        <v>0.84583699999999995</v>
      </c>
      <c r="AO41">
        <v>0</v>
      </c>
      <c r="AP41">
        <v>0</v>
      </c>
      <c r="AQ41">
        <v>44.508366000000002</v>
      </c>
      <c r="AR41">
        <v>2.1223299999999998</v>
      </c>
      <c r="AS41">
        <v>4.5255219999999996</v>
      </c>
      <c r="AT41">
        <v>19.223981999999999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2271.4984629999999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653.12569199999996</v>
      </c>
      <c r="L42">
        <v>418.540122</v>
      </c>
      <c r="M42">
        <v>88.430400000000006</v>
      </c>
      <c r="N42">
        <v>54.500039999999998</v>
      </c>
      <c r="O42">
        <v>118.86739900000001</v>
      </c>
      <c r="P42">
        <v>133.90477200000001</v>
      </c>
      <c r="Q42">
        <v>20.973383999999999</v>
      </c>
      <c r="R42">
        <v>40.745364000000002</v>
      </c>
      <c r="S42">
        <v>25.366164000000001</v>
      </c>
      <c r="T42">
        <v>0</v>
      </c>
      <c r="U42">
        <v>331.97444999999999</v>
      </c>
      <c r="V42">
        <v>19.925675999999999</v>
      </c>
      <c r="W42">
        <v>44.598796</v>
      </c>
      <c r="X42">
        <v>141.79201900000001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15.839473</v>
      </c>
      <c r="AF42">
        <v>17.059377999999999</v>
      </c>
      <c r="AG42">
        <v>20.839200000000002</v>
      </c>
      <c r="AH42">
        <v>0</v>
      </c>
      <c r="AI42">
        <v>0</v>
      </c>
      <c r="AJ42">
        <v>0</v>
      </c>
      <c r="AK42">
        <v>52.449800000000003</v>
      </c>
      <c r="AL42">
        <v>1.3402970000000001</v>
      </c>
      <c r="AM42">
        <v>0</v>
      </c>
      <c r="AN42">
        <v>0.84583699999999995</v>
      </c>
      <c r="AO42">
        <v>0</v>
      </c>
      <c r="AP42">
        <v>0</v>
      </c>
      <c r="AQ42">
        <v>44.508366000000002</v>
      </c>
      <c r="AR42">
        <v>2.1223299999999998</v>
      </c>
      <c r="AS42">
        <v>4.5255219999999996</v>
      </c>
      <c r="AT42">
        <v>19.223981999999999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2271.4984629999999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653.12569199999996</v>
      </c>
      <c r="L43">
        <v>418.540122</v>
      </c>
      <c r="M43">
        <v>88.430400000000006</v>
      </c>
      <c r="N43">
        <v>54.500039999999998</v>
      </c>
      <c r="O43">
        <v>118.86739900000001</v>
      </c>
      <c r="P43">
        <v>133.90477200000001</v>
      </c>
      <c r="Q43">
        <v>20.973383999999999</v>
      </c>
      <c r="R43">
        <v>40.745364000000002</v>
      </c>
      <c r="S43">
        <v>25.366164000000001</v>
      </c>
      <c r="T43">
        <v>0</v>
      </c>
      <c r="U43">
        <v>331.97444999999999</v>
      </c>
      <c r="V43">
        <v>19.925675999999999</v>
      </c>
      <c r="W43">
        <v>44.598796</v>
      </c>
      <c r="X43">
        <v>141.79201900000001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15.839473</v>
      </c>
      <c r="AF43">
        <v>17.059377999999999</v>
      </c>
      <c r="AG43">
        <v>20.839200000000002</v>
      </c>
      <c r="AH43">
        <v>0</v>
      </c>
      <c r="AI43">
        <v>0</v>
      </c>
      <c r="AJ43">
        <v>0</v>
      </c>
      <c r="AK43">
        <v>52.449800000000003</v>
      </c>
      <c r="AL43">
        <v>1.3402970000000001</v>
      </c>
      <c r="AM43">
        <v>0</v>
      </c>
      <c r="AN43">
        <v>0.84583699999999995</v>
      </c>
      <c r="AO43">
        <v>0</v>
      </c>
      <c r="AP43">
        <v>0</v>
      </c>
      <c r="AQ43">
        <v>44.508366000000002</v>
      </c>
      <c r="AR43">
        <v>35.018438000000003</v>
      </c>
      <c r="AS43">
        <v>8.0166389999999996</v>
      </c>
      <c r="AT43">
        <v>19.223981999999999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2307.8856879999998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653.12569199999996</v>
      </c>
      <c r="L44">
        <v>418.540122</v>
      </c>
      <c r="M44">
        <v>88.430400000000006</v>
      </c>
      <c r="N44">
        <v>54.500039999999998</v>
      </c>
      <c r="O44">
        <v>118.86739900000001</v>
      </c>
      <c r="P44">
        <v>133.90477200000001</v>
      </c>
      <c r="Q44">
        <v>20.973383999999999</v>
      </c>
      <c r="R44">
        <v>40.745364000000002</v>
      </c>
      <c r="S44">
        <v>25.366164000000001</v>
      </c>
      <c r="T44">
        <v>0</v>
      </c>
      <c r="U44">
        <v>331.97444999999999</v>
      </c>
      <c r="V44">
        <v>19.925675999999999</v>
      </c>
      <c r="W44">
        <v>44.598796</v>
      </c>
      <c r="X44">
        <v>141.79201900000001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15.839473</v>
      </c>
      <c r="AF44">
        <v>17.059377999999999</v>
      </c>
      <c r="AG44">
        <v>20.839200000000002</v>
      </c>
      <c r="AH44">
        <v>0</v>
      </c>
      <c r="AI44">
        <v>0</v>
      </c>
      <c r="AJ44">
        <v>0</v>
      </c>
      <c r="AK44">
        <v>52.449800000000003</v>
      </c>
      <c r="AL44">
        <v>1.3402970000000001</v>
      </c>
      <c r="AM44">
        <v>0</v>
      </c>
      <c r="AN44">
        <v>0.84583699999999995</v>
      </c>
      <c r="AO44">
        <v>0</v>
      </c>
      <c r="AP44">
        <v>0</v>
      </c>
      <c r="AQ44">
        <v>44.508366000000002</v>
      </c>
      <c r="AR44">
        <v>35.018438000000003</v>
      </c>
      <c r="AS44">
        <v>8.0166389999999996</v>
      </c>
      <c r="AT44">
        <v>19.223981999999999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2307.8856879999998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653.12569199999996</v>
      </c>
      <c r="L45">
        <v>418.540122</v>
      </c>
      <c r="M45">
        <v>88.430400000000006</v>
      </c>
      <c r="N45">
        <v>54.500039999999998</v>
      </c>
      <c r="O45">
        <v>118.86739900000001</v>
      </c>
      <c r="P45">
        <v>133.90477200000001</v>
      </c>
      <c r="Q45">
        <v>20.973383999999999</v>
      </c>
      <c r="R45">
        <v>40.745364000000002</v>
      </c>
      <c r="S45">
        <v>25.366164000000001</v>
      </c>
      <c r="T45">
        <v>0</v>
      </c>
      <c r="U45">
        <v>331.97444999999999</v>
      </c>
      <c r="V45">
        <v>19.925675999999999</v>
      </c>
      <c r="W45">
        <v>44.598796</v>
      </c>
      <c r="X45">
        <v>141.79201900000001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17.059377999999999</v>
      </c>
      <c r="AG45">
        <v>20.839200000000002</v>
      </c>
      <c r="AH45">
        <v>0</v>
      </c>
      <c r="AI45">
        <v>0</v>
      </c>
      <c r="AJ45">
        <v>0</v>
      </c>
      <c r="AK45">
        <v>52.449800000000003</v>
      </c>
      <c r="AL45">
        <v>1.3402970000000001</v>
      </c>
      <c r="AM45">
        <v>0</v>
      </c>
      <c r="AN45">
        <v>0.84583699999999995</v>
      </c>
      <c r="AO45">
        <v>0</v>
      </c>
      <c r="AP45">
        <v>0</v>
      </c>
      <c r="AQ45">
        <v>44.508366000000002</v>
      </c>
      <c r="AR45">
        <v>1.273398</v>
      </c>
      <c r="AS45">
        <v>4.5255219999999996</v>
      </c>
      <c r="AT45">
        <v>19.223981999999999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2254.8100579999996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653.12569199999996</v>
      </c>
      <c r="L46">
        <v>418.540122</v>
      </c>
      <c r="M46">
        <v>88.430400000000006</v>
      </c>
      <c r="N46">
        <v>54.500039999999998</v>
      </c>
      <c r="O46">
        <v>118.86739900000001</v>
      </c>
      <c r="P46">
        <v>133.90477200000001</v>
      </c>
      <c r="Q46">
        <v>20.973383999999999</v>
      </c>
      <c r="R46">
        <v>40.745364000000002</v>
      </c>
      <c r="S46">
        <v>25.366164000000001</v>
      </c>
      <c r="T46">
        <v>0</v>
      </c>
      <c r="U46">
        <v>331.97444999999999</v>
      </c>
      <c r="V46">
        <v>19.925675999999999</v>
      </c>
      <c r="W46">
        <v>44.598796</v>
      </c>
      <c r="X46">
        <v>141.79201900000001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17.059377999999999</v>
      </c>
      <c r="AG46">
        <v>20.839200000000002</v>
      </c>
      <c r="AH46">
        <v>0</v>
      </c>
      <c r="AI46">
        <v>0</v>
      </c>
      <c r="AJ46">
        <v>0</v>
      </c>
      <c r="AK46">
        <v>52.449800000000003</v>
      </c>
      <c r="AL46">
        <v>1.3402970000000001</v>
      </c>
      <c r="AM46">
        <v>0</v>
      </c>
      <c r="AN46">
        <v>0.84583699999999995</v>
      </c>
      <c r="AO46">
        <v>0</v>
      </c>
      <c r="AP46">
        <v>0</v>
      </c>
      <c r="AQ46">
        <v>44.508366000000002</v>
      </c>
      <c r="AR46">
        <v>1.273398</v>
      </c>
      <c r="AS46">
        <v>4.5255219999999996</v>
      </c>
      <c r="AT46">
        <v>19.223981999999999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2254.8100579999996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653.12569199999996</v>
      </c>
      <c r="L47">
        <v>418.540122</v>
      </c>
      <c r="M47">
        <v>88.430400000000006</v>
      </c>
      <c r="N47">
        <v>54.500039999999998</v>
      </c>
      <c r="O47">
        <v>118.86739900000001</v>
      </c>
      <c r="P47">
        <v>133.90477200000001</v>
      </c>
      <c r="Q47">
        <v>20.973383999999999</v>
      </c>
      <c r="R47">
        <v>40.745364000000002</v>
      </c>
      <c r="S47">
        <v>25.366164000000001</v>
      </c>
      <c r="T47">
        <v>0</v>
      </c>
      <c r="U47">
        <v>331.97444999999999</v>
      </c>
      <c r="V47">
        <v>19.925675999999999</v>
      </c>
      <c r="W47">
        <v>44.598796</v>
      </c>
      <c r="X47">
        <v>141.79201900000001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9.0035600000000002</v>
      </c>
      <c r="AG47">
        <v>20.839200000000002</v>
      </c>
      <c r="AH47">
        <v>0</v>
      </c>
      <c r="AI47">
        <v>0</v>
      </c>
      <c r="AJ47">
        <v>0</v>
      </c>
      <c r="AK47">
        <v>52.449800000000003</v>
      </c>
      <c r="AL47">
        <v>1.3402970000000001</v>
      </c>
      <c r="AM47">
        <v>0</v>
      </c>
      <c r="AN47">
        <v>0.84583699999999995</v>
      </c>
      <c r="AO47">
        <v>0</v>
      </c>
      <c r="AP47">
        <v>0</v>
      </c>
      <c r="AQ47">
        <v>41.420029999999997</v>
      </c>
      <c r="AR47">
        <v>1.273398</v>
      </c>
      <c r="AS47">
        <v>4.5255219999999996</v>
      </c>
      <c r="AT47">
        <v>19.223981999999999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2243.6659039999995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653.12569199999996</v>
      </c>
      <c r="L48">
        <v>418.540122</v>
      </c>
      <c r="M48">
        <v>88.430400000000006</v>
      </c>
      <c r="N48">
        <v>54.500039999999998</v>
      </c>
      <c r="O48">
        <v>118.86739900000001</v>
      </c>
      <c r="P48">
        <v>133.90477200000001</v>
      </c>
      <c r="Q48">
        <v>20.973383999999999</v>
      </c>
      <c r="R48">
        <v>40.745364000000002</v>
      </c>
      <c r="S48">
        <v>25.366164000000001</v>
      </c>
      <c r="T48">
        <v>0</v>
      </c>
      <c r="U48">
        <v>331.97444999999999</v>
      </c>
      <c r="V48">
        <v>19.925675999999999</v>
      </c>
      <c r="W48">
        <v>44.598796</v>
      </c>
      <c r="X48">
        <v>141.79201900000001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9.0035600000000002</v>
      </c>
      <c r="AG48">
        <v>20.839200000000002</v>
      </c>
      <c r="AH48">
        <v>0</v>
      </c>
      <c r="AI48">
        <v>0</v>
      </c>
      <c r="AJ48">
        <v>0</v>
      </c>
      <c r="AK48">
        <v>52.449800000000003</v>
      </c>
      <c r="AL48">
        <v>1.3402970000000001</v>
      </c>
      <c r="AM48">
        <v>0</v>
      </c>
      <c r="AN48">
        <v>0.84583699999999995</v>
      </c>
      <c r="AO48">
        <v>0</v>
      </c>
      <c r="AP48">
        <v>0</v>
      </c>
      <c r="AQ48">
        <v>29.672243999999999</v>
      </c>
      <c r="AR48">
        <v>1.273398</v>
      </c>
      <c r="AS48">
        <v>4.5255219999999996</v>
      </c>
      <c r="AT48">
        <v>19.223981999999999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2231.9181179999996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653.12569199999996</v>
      </c>
      <c r="L49">
        <v>418.540122</v>
      </c>
      <c r="M49">
        <v>88.430400000000006</v>
      </c>
      <c r="N49">
        <v>54.500039999999998</v>
      </c>
      <c r="O49">
        <v>118.86739900000001</v>
      </c>
      <c r="P49">
        <v>133.90477200000001</v>
      </c>
      <c r="Q49">
        <v>20.973383999999999</v>
      </c>
      <c r="R49">
        <v>40.745364000000002</v>
      </c>
      <c r="S49">
        <v>25.366164000000001</v>
      </c>
      <c r="T49">
        <v>0</v>
      </c>
      <c r="U49">
        <v>331.97444999999999</v>
      </c>
      <c r="V49">
        <v>19.925675999999999</v>
      </c>
      <c r="W49">
        <v>44.598796</v>
      </c>
      <c r="X49">
        <v>141.79201900000001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9.0035600000000002</v>
      </c>
      <c r="AG49">
        <v>20.839200000000002</v>
      </c>
      <c r="AH49">
        <v>0</v>
      </c>
      <c r="AI49">
        <v>0</v>
      </c>
      <c r="AJ49">
        <v>0</v>
      </c>
      <c r="AK49">
        <v>52.449800000000003</v>
      </c>
      <c r="AL49">
        <v>1.3402970000000001</v>
      </c>
      <c r="AM49">
        <v>0</v>
      </c>
      <c r="AN49">
        <v>0.84583699999999995</v>
      </c>
      <c r="AO49">
        <v>0</v>
      </c>
      <c r="AP49">
        <v>0.12313</v>
      </c>
      <c r="AQ49">
        <v>14.836122</v>
      </c>
      <c r="AR49">
        <v>1.273398</v>
      </c>
      <c r="AS49">
        <v>4.5255219999999996</v>
      </c>
      <c r="AT49">
        <v>19.223981999999999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2217.2051259999998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653.12569199999996</v>
      </c>
      <c r="L50">
        <v>418.540122</v>
      </c>
      <c r="M50">
        <v>88.430400000000006</v>
      </c>
      <c r="N50">
        <v>54.500039999999998</v>
      </c>
      <c r="O50">
        <v>118.86739900000001</v>
      </c>
      <c r="P50">
        <v>133.90477200000001</v>
      </c>
      <c r="Q50">
        <v>20.973383999999999</v>
      </c>
      <c r="R50">
        <v>40.745364000000002</v>
      </c>
      <c r="S50">
        <v>25.366164000000001</v>
      </c>
      <c r="T50">
        <v>0</v>
      </c>
      <c r="U50">
        <v>331.97444999999999</v>
      </c>
      <c r="V50">
        <v>19.925675999999999</v>
      </c>
      <c r="W50">
        <v>44.598796</v>
      </c>
      <c r="X50">
        <v>141.79201900000001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9.0035600000000002</v>
      </c>
      <c r="AG50">
        <v>20.839200000000002</v>
      </c>
      <c r="AH50">
        <v>0</v>
      </c>
      <c r="AI50">
        <v>0</v>
      </c>
      <c r="AJ50">
        <v>0</v>
      </c>
      <c r="AK50">
        <v>52.449800000000003</v>
      </c>
      <c r="AL50">
        <v>1.3402970000000001</v>
      </c>
      <c r="AM50">
        <v>0</v>
      </c>
      <c r="AN50">
        <v>0.84583699999999995</v>
      </c>
      <c r="AO50">
        <v>0</v>
      </c>
      <c r="AP50">
        <v>0.12313</v>
      </c>
      <c r="AQ50">
        <v>14.836122</v>
      </c>
      <c r="AR50">
        <v>1.273398</v>
      </c>
      <c r="AS50">
        <v>4.5255219999999996</v>
      </c>
      <c r="AT50">
        <v>19.223981999999999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2217.2051259999998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653.12569199999996</v>
      </c>
      <c r="L51">
        <v>418.540122</v>
      </c>
      <c r="M51">
        <v>88.430400000000006</v>
      </c>
      <c r="N51">
        <v>54.500039999999998</v>
      </c>
      <c r="O51">
        <v>118.86739900000001</v>
      </c>
      <c r="P51">
        <v>133.90477200000001</v>
      </c>
      <c r="Q51">
        <v>20.973383999999999</v>
      </c>
      <c r="R51">
        <v>40.745364000000002</v>
      </c>
      <c r="S51">
        <v>25.366164000000001</v>
      </c>
      <c r="T51">
        <v>0</v>
      </c>
      <c r="U51">
        <v>331.97444999999999</v>
      </c>
      <c r="V51">
        <v>19.925675999999999</v>
      </c>
      <c r="W51">
        <v>44.598796</v>
      </c>
      <c r="X51">
        <v>141.79201900000001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20.839200000000002</v>
      </c>
      <c r="AH51">
        <v>0</v>
      </c>
      <c r="AI51">
        <v>0</v>
      </c>
      <c r="AJ51">
        <v>0</v>
      </c>
      <c r="AK51">
        <v>52.449800000000003</v>
      </c>
      <c r="AL51">
        <v>1.3402970000000001</v>
      </c>
      <c r="AM51">
        <v>0</v>
      </c>
      <c r="AN51">
        <v>0.84583699999999995</v>
      </c>
      <c r="AO51">
        <v>0</v>
      </c>
      <c r="AP51">
        <v>0</v>
      </c>
      <c r="AQ51">
        <v>0</v>
      </c>
      <c r="AR51">
        <v>1.273398</v>
      </c>
      <c r="AS51">
        <v>4.5255219999999996</v>
      </c>
      <c r="AT51">
        <v>19.223981999999999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2193.2423139999996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653.12569199999996</v>
      </c>
      <c r="L52">
        <v>418.540122</v>
      </c>
      <c r="M52">
        <v>88.430400000000006</v>
      </c>
      <c r="N52">
        <v>54.500039999999998</v>
      </c>
      <c r="O52">
        <v>118.86739900000001</v>
      </c>
      <c r="P52">
        <v>133.90477200000001</v>
      </c>
      <c r="Q52">
        <v>20.973383999999999</v>
      </c>
      <c r="R52">
        <v>40.745364000000002</v>
      </c>
      <c r="S52">
        <v>25.366164000000001</v>
      </c>
      <c r="T52">
        <v>0</v>
      </c>
      <c r="U52">
        <v>331.97444999999999</v>
      </c>
      <c r="V52">
        <v>19.925675999999999</v>
      </c>
      <c r="W52">
        <v>44.598796</v>
      </c>
      <c r="X52">
        <v>141.79201900000001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20.839200000000002</v>
      </c>
      <c r="AH52">
        <v>0</v>
      </c>
      <c r="AI52">
        <v>0</v>
      </c>
      <c r="AJ52">
        <v>0</v>
      </c>
      <c r="AK52">
        <v>52.449800000000003</v>
      </c>
      <c r="AL52">
        <v>1.3402970000000001</v>
      </c>
      <c r="AM52">
        <v>0</v>
      </c>
      <c r="AN52">
        <v>0.84583699999999995</v>
      </c>
      <c r="AO52">
        <v>0</v>
      </c>
      <c r="AP52">
        <v>0</v>
      </c>
      <c r="AQ52">
        <v>0</v>
      </c>
      <c r="AR52">
        <v>1.273398</v>
      </c>
      <c r="AS52">
        <v>4.5255219999999996</v>
      </c>
      <c r="AT52">
        <v>19.223981999999999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2193.2423139999996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653.12569199999996</v>
      </c>
      <c r="L53">
        <v>418.540122</v>
      </c>
      <c r="M53">
        <v>88.430400000000006</v>
      </c>
      <c r="N53">
        <v>54.500039999999998</v>
      </c>
      <c r="O53">
        <v>118.86739900000001</v>
      </c>
      <c r="P53">
        <v>133.90477200000001</v>
      </c>
      <c r="Q53">
        <v>20.973383999999999</v>
      </c>
      <c r="R53">
        <v>40.745364000000002</v>
      </c>
      <c r="S53">
        <v>25.366164000000001</v>
      </c>
      <c r="T53">
        <v>0</v>
      </c>
      <c r="U53">
        <v>331.97444999999999</v>
      </c>
      <c r="V53">
        <v>19.925675999999999</v>
      </c>
      <c r="W53">
        <v>44.598796</v>
      </c>
      <c r="X53">
        <v>141.79201900000001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20.839200000000002</v>
      </c>
      <c r="AH53">
        <v>0</v>
      </c>
      <c r="AI53">
        <v>0</v>
      </c>
      <c r="AJ53">
        <v>0</v>
      </c>
      <c r="AK53">
        <v>52.449800000000003</v>
      </c>
      <c r="AL53">
        <v>1.3402970000000001</v>
      </c>
      <c r="AM53">
        <v>0</v>
      </c>
      <c r="AN53">
        <v>0.84583699999999995</v>
      </c>
      <c r="AO53">
        <v>0</v>
      </c>
      <c r="AP53">
        <v>0</v>
      </c>
      <c r="AQ53">
        <v>0</v>
      </c>
      <c r="AR53">
        <v>1.273398</v>
      </c>
      <c r="AS53">
        <v>4.5255219999999996</v>
      </c>
      <c r="AT53">
        <v>19.223981999999999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2193.2423139999996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653.12569199999996</v>
      </c>
      <c r="L54">
        <v>418.540122</v>
      </c>
      <c r="M54">
        <v>88.430400000000006</v>
      </c>
      <c r="N54">
        <v>54.500039999999998</v>
      </c>
      <c r="O54">
        <v>118.86739900000001</v>
      </c>
      <c r="P54">
        <v>133.90477200000001</v>
      </c>
      <c r="Q54">
        <v>20.973383999999999</v>
      </c>
      <c r="R54">
        <v>40.745364000000002</v>
      </c>
      <c r="S54">
        <v>25.366164000000001</v>
      </c>
      <c r="T54">
        <v>0</v>
      </c>
      <c r="U54">
        <v>331.97444999999999</v>
      </c>
      <c r="V54">
        <v>19.925675999999999</v>
      </c>
      <c r="W54">
        <v>44.598796</v>
      </c>
      <c r="X54">
        <v>141.79201900000001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20.839200000000002</v>
      </c>
      <c r="AH54">
        <v>0</v>
      </c>
      <c r="AI54">
        <v>0</v>
      </c>
      <c r="AJ54">
        <v>0</v>
      </c>
      <c r="AK54">
        <v>52.449800000000003</v>
      </c>
      <c r="AL54">
        <v>1.3402970000000001</v>
      </c>
      <c r="AM54">
        <v>0</v>
      </c>
      <c r="AN54">
        <v>0.84583699999999995</v>
      </c>
      <c r="AO54">
        <v>0</v>
      </c>
      <c r="AP54">
        <v>0</v>
      </c>
      <c r="AQ54">
        <v>0</v>
      </c>
      <c r="AR54">
        <v>1.273398</v>
      </c>
      <c r="AS54">
        <v>4.5255219999999996</v>
      </c>
      <c r="AT54">
        <v>19.223981999999999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2193.2423139999996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646.100281</v>
      </c>
      <c r="L55">
        <v>418.540122</v>
      </c>
      <c r="M55">
        <v>88.430400000000006</v>
      </c>
      <c r="N55">
        <v>54.500039999999998</v>
      </c>
      <c r="O55">
        <v>118.86739900000001</v>
      </c>
      <c r="P55">
        <v>133.90477200000001</v>
      </c>
      <c r="Q55">
        <v>20.973383999999999</v>
      </c>
      <c r="R55">
        <v>40.745364000000002</v>
      </c>
      <c r="S55">
        <v>25.366164000000001</v>
      </c>
      <c r="T55">
        <v>0</v>
      </c>
      <c r="U55">
        <v>331.97444999999999</v>
      </c>
      <c r="V55">
        <v>19.925675999999999</v>
      </c>
      <c r="W55">
        <v>44.598796</v>
      </c>
      <c r="X55">
        <v>141.79201900000001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20.839200000000002</v>
      </c>
      <c r="AH55">
        <v>0</v>
      </c>
      <c r="AI55">
        <v>0</v>
      </c>
      <c r="AJ55">
        <v>0</v>
      </c>
      <c r="AK55">
        <v>52.449800000000003</v>
      </c>
      <c r="AL55">
        <v>1.3402970000000001</v>
      </c>
      <c r="AM55">
        <v>0</v>
      </c>
      <c r="AN55">
        <v>0.84583699999999995</v>
      </c>
      <c r="AO55">
        <v>0</v>
      </c>
      <c r="AP55">
        <v>6.4027450000000004</v>
      </c>
      <c r="AQ55">
        <v>0</v>
      </c>
      <c r="AR55">
        <v>1.273398</v>
      </c>
      <c r="AS55">
        <v>4.5255219999999996</v>
      </c>
      <c r="AT55">
        <v>19.223981999999999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2192.6196479999994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646.100281</v>
      </c>
      <c r="L56">
        <v>418.540122</v>
      </c>
      <c r="M56">
        <v>88.430400000000006</v>
      </c>
      <c r="N56">
        <v>54.500039999999998</v>
      </c>
      <c r="O56">
        <v>118.86739900000001</v>
      </c>
      <c r="P56">
        <v>133.90477200000001</v>
      </c>
      <c r="Q56">
        <v>20.973383999999999</v>
      </c>
      <c r="R56">
        <v>40.745364000000002</v>
      </c>
      <c r="S56">
        <v>25.366164000000001</v>
      </c>
      <c r="T56">
        <v>0</v>
      </c>
      <c r="U56">
        <v>331.97444999999999</v>
      </c>
      <c r="V56">
        <v>19.925675999999999</v>
      </c>
      <c r="W56">
        <v>44.598796</v>
      </c>
      <c r="X56">
        <v>141.79201900000001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20.839200000000002</v>
      </c>
      <c r="AH56">
        <v>0</v>
      </c>
      <c r="AI56">
        <v>0</v>
      </c>
      <c r="AJ56">
        <v>0</v>
      </c>
      <c r="AK56">
        <v>52.449800000000003</v>
      </c>
      <c r="AL56">
        <v>1.3402970000000001</v>
      </c>
      <c r="AM56">
        <v>0</v>
      </c>
      <c r="AN56">
        <v>0.84583699999999995</v>
      </c>
      <c r="AO56">
        <v>0</v>
      </c>
      <c r="AP56">
        <v>6.4027450000000004</v>
      </c>
      <c r="AQ56">
        <v>0</v>
      </c>
      <c r="AR56">
        <v>1.273398</v>
      </c>
      <c r="AS56">
        <v>4.5255219999999996</v>
      </c>
      <c r="AT56">
        <v>19.223981999999999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2192.6196479999994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646.100281</v>
      </c>
      <c r="L57">
        <v>418.540122</v>
      </c>
      <c r="M57">
        <v>88.430400000000006</v>
      </c>
      <c r="N57">
        <v>54.500039999999998</v>
      </c>
      <c r="O57">
        <v>118.86739900000001</v>
      </c>
      <c r="P57">
        <v>133.90477200000001</v>
      </c>
      <c r="Q57">
        <v>20.973383999999999</v>
      </c>
      <c r="R57">
        <v>40.745364000000002</v>
      </c>
      <c r="S57">
        <v>25.366164000000001</v>
      </c>
      <c r="T57">
        <v>0</v>
      </c>
      <c r="U57">
        <v>331.97444999999999</v>
      </c>
      <c r="V57">
        <v>19.925675999999999</v>
      </c>
      <c r="W57">
        <v>44.598796</v>
      </c>
      <c r="X57">
        <v>141.79201900000001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20.839200000000002</v>
      </c>
      <c r="AH57">
        <v>0</v>
      </c>
      <c r="AI57">
        <v>0</v>
      </c>
      <c r="AJ57">
        <v>0</v>
      </c>
      <c r="AK57">
        <v>52.449800000000003</v>
      </c>
      <c r="AL57">
        <v>1.3402970000000001</v>
      </c>
      <c r="AM57">
        <v>0</v>
      </c>
      <c r="AN57">
        <v>0.84583699999999995</v>
      </c>
      <c r="AO57">
        <v>0</v>
      </c>
      <c r="AP57">
        <v>6.5258750000000001</v>
      </c>
      <c r="AQ57">
        <v>0</v>
      </c>
      <c r="AR57">
        <v>1.273398</v>
      </c>
      <c r="AS57">
        <v>4.5255219999999996</v>
      </c>
      <c r="AT57">
        <v>19.223981999999999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2192.7427779999994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646.100281</v>
      </c>
      <c r="L58">
        <v>418.540122</v>
      </c>
      <c r="M58">
        <v>88.430400000000006</v>
      </c>
      <c r="N58">
        <v>54.500039999999998</v>
      </c>
      <c r="O58">
        <v>118.86739900000001</v>
      </c>
      <c r="P58">
        <v>133.90477200000001</v>
      </c>
      <c r="Q58">
        <v>20.973383999999999</v>
      </c>
      <c r="R58">
        <v>40.745364000000002</v>
      </c>
      <c r="S58">
        <v>25.366164000000001</v>
      </c>
      <c r="T58">
        <v>0</v>
      </c>
      <c r="U58">
        <v>331.97444999999999</v>
      </c>
      <c r="V58">
        <v>19.925675999999999</v>
      </c>
      <c r="W58">
        <v>44.598796</v>
      </c>
      <c r="X58">
        <v>141.79201900000001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20.839200000000002</v>
      </c>
      <c r="AH58">
        <v>0</v>
      </c>
      <c r="AI58">
        <v>0</v>
      </c>
      <c r="AJ58">
        <v>0</v>
      </c>
      <c r="AK58">
        <v>52.449800000000003</v>
      </c>
      <c r="AL58">
        <v>1.3402970000000001</v>
      </c>
      <c r="AM58">
        <v>0</v>
      </c>
      <c r="AN58">
        <v>0.84583699999999995</v>
      </c>
      <c r="AO58">
        <v>0</v>
      </c>
      <c r="AP58">
        <v>6.7721349999999996</v>
      </c>
      <c r="AQ58">
        <v>0</v>
      </c>
      <c r="AR58">
        <v>1.273398</v>
      </c>
      <c r="AS58">
        <v>4.5255219999999996</v>
      </c>
      <c r="AT58">
        <v>19.223981999999999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2192.9890379999997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653.12569199999996</v>
      </c>
      <c r="L59">
        <v>418.540122</v>
      </c>
      <c r="M59">
        <v>88.430400000000006</v>
      </c>
      <c r="N59">
        <v>54.500039999999998</v>
      </c>
      <c r="O59">
        <v>118.86739900000001</v>
      </c>
      <c r="P59">
        <v>133.90477200000001</v>
      </c>
      <c r="Q59">
        <v>20.973383999999999</v>
      </c>
      <c r="R59">
        <v>40.745364000000002</v>
      </c>
      <c r="S59">
        <v>25.366164000000001</v>
      </c>
      <c r="T59">
        <v>0</v>
      </c>
      <c r="U59">
        <v>331.97444999999999</v>
      </c>
      <c r="V59">
        <v>19.925675999999999</v>
      </c>
      <c r="W59">
        <v>44.598796</v>
      </c>
      <c r="X59">
        <v>141.79201900000001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20.839200000000002</v>
      </c>
      <c r="AH59">
        <v>0</v>
      </c>
      <c r="AI59">
        <v>0</v>
      </c>
      <c r="AJ59">
        <v>0</v>
      </c>
      <c r="AK59">
        <v>52.449800000000003</v>
      </c>
      <c r="AL59">
        <v>1.3402970000000001</v>
      </c>
      <c r="AM59">
        <v>0</v>
      </c>
      <c r="AN59">
        <v>0.84583699999999995</v>
      </c>
      <c r="AO59">
        <v>0</v>
      </c>
      <c r="AP59">
        <v>6.7721349999999996</v>
      </c>
      <c r="AQ59">
        <v>0</v>
      </c>
      <c r="AR59">
        <v>1.273398</v>
      </c>
      <c r="AS59">
        <v>4.5255219999999996</v>
      </c>
      <c r="AT59">
        <v>19.223981999999999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2200.0144489999998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653.12569199999996</v>
      </c>
      <c r="L60">
        <v>418.540122</v>
      </c>
      <c r="M60">
        <v>88.430400000000006</v>
      </c>
      <c r="N60">
        <v>54.500039999999998</v>
      </c>
      <c r="O60">
        <v>118.86739900000001</v>
      </c>
      <c r="P60">
        <v>133.90477200000001</v>
      </c>
      <c r="Q60">
        <v>20.973383999999999</v>
      </c>
      <c r="R60">
        <v>40.745364000000002</v>
      </c>
      <c r="S60">
        <v>25.366164000000001</v>
      </c>
      <c r="T60">
        <v>0</v>
      </c>
      <c r="U60">
        <v>331.97444999999999</v>
      </c>
      <c r="V60">
        <v>19.925675999999999</v>
      </c>
      <c r="W60">
        <v>44.598796</v>
      </c>
      <c r="X60">
        <v>141.79201900000001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20.839200000000002</v>
      </c>
      <c r="AH60">
        <v>0</v>
      </c>
      <c r="AI60">
        <v>0</v>
      </c>
      <c r="AJ60">
        <v>0</v>
      </c>
      <c r="AK60">
        <v>52.449800000000003</v>
      </c>
      <c r="AL60">
        <v>1.3402970000000001</v>
      </c>
      <c r="AM60">
        <v>0</v>
      </c>
      <c r="AN60">
        <v>0.84583699999999995</v>
      </c>
      <c r="AO60">
        <v>0</v>
      </c>
      <c r="AP60">
        <v>6.7721349999999996</v>
      </c>
      <c r="AQ60">
        <v>0</v>
      </c>
      <c r="AR60">
        <v>1.273398</v>
      </c>
      <c r="AS60">
        <v>4.5255219999999996</v>
      </c>
      <c r="AT60">
        <v>19.223981999999999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2200.0144489999998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653.12569199999996</v>
      </c>
      <c r="L61">
        <v>418.540122</v>
      </c>
      <c r="M61">
        <v>88.430400000000006</v>
      </c>
      <c r="N61">
        <v>54.500039999999998</v>
      </c>
      <c r="O61">
        <v>118.86739900000001</v>
      </c>
      <c r="P61">
        <v>133.90477200000001</v>
      </c>
      <c r="Q61">
        <v>20.973383999999999</v>
      </c>
      <c r="R61">
        <v>40.745364000000002</v>
      </c>
      <c r="S61">
        <v>25.366164000000001</v>
      </c>
      <c r="T61">
        <v>0</v>
      </c>
      <c r="U61">
        <v>331.97444999999999</v>
      </c>
      <c r="V61">
        <v>19.925675999999999</v>
      </c>
      <c r="W61">
        <v>44.598796</v>
      </c>
      <c r="X61">
        <v>141.79201900000001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20.839200000000002</v>
      </c>
      <c r="AH61">
        <v>0</v>
      </c>
      <c r="AI61">
        <v>0</v>
      </c>
      <c r="AJ61">
        <v>0</v>
      </c>
      <c r="AK61">
        <v>52.449800000000003</v>
      </c>
      <c r="AL61">
        <v>1.3402970000000001</v>
      </c>
      <c r="AM61">
        <v>0</v>
      </c>
      <c r="AN61">
        <v>0.84583699999999995</v>
      </c>
      <c r="AO61">
        <v>0</v>
      </c>
      <c r="AP61">
        <v>0.36938900000000002</v>
      </c>
      <c r="AQ61">
        <v>0</v>
      </c>
      <c r="AR61">
        <v>1.273398</v>
      </c>
      <c r="AS61">
        <v>4.5255219999999996</v>
      </c>
      <c r="AT61">
        <v>19.223981999999999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2193.6117029999996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653.12569199999996</v>
      </c>
      <c r="L62">
        <v>418.540122</v>
      </c>
      <c r="M62">
        <v>88.430400000000006</v>
      </c>
      <c r="N62">
        <v>54.500039999999998</v>
      </c>
      <c r="O62">
        <v>118.86739900000001</v>
      </c>
      <c r="P62">
        <v>133.90477200000001</v>
      </c>
      <c r="Q62">
        <v>20.973383999999999</v>
      </c>
      <c r="R62">
        <v>40.745364000000002</v>
      </c>
      <c r="S62">
        <v>25.366164000000001</v>
      </c>
      <c r="T62">
        <v>0</v>
      </c>
      <c r="U62">
        <v>331.97444999999999</v>
      </c>
      <c r="V62">
        <v>19.925675999999999</v>
      </c>
      <c r="W62">
        <v>44.598796</v>
      </c>
      <c r="X62">
        <v>141.79201900000001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20.839200000000002</v>
      </c>
      <c r="AH62">
        <v>0</v>
      </c>
      <c r="AI62">
        <v>0</v>
      </c>
      <c r="AJ62">
        <v>0</v>
      </c>
      <c r="AK62">
        <v>52.449800000000003</v>
      </c>
      <c r="AL62">
        <v>1.3402970000000001</v>
      </c>
      <c r="AM62">
        <v>0</v>
      </c>
      <c r="AN62">
        <v>0.84583699999999995</v>
      </c>
      <c r="AO62">
        <v>0</v>
      </c>
      <c r="AP62">
        <v>0</v>
      </c>
      <c r="AQ62">
        <v>0</v>
      </c>
      <c r="AR62">
        <v>1.273398</v>
      </c>
      <c r="AS62">
        <v>4.5255219999999996</v>
      </c>
      <c r="AT62">
        <v>19.223981999999999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2193.2423139999996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653.12569199999996</v>
      </c>
      <c r="L63">
        <v>418.540122</v>
      </c>
      <c r="M63">
        <v>88.430400000000006</v>
      </c>
      <c r="N63">
        <v>54.500039999999998</v>
      </c>
      <c r="O63">
        <v>118.86739900000001</v>
      </c>
      <c r="P63">
        <v>133.90477200000001</v>
      </c>
      <c r="Q63">
        <v>20.973383999999999</v>
      </c>
      <c r="R63">
        <v>40.745364000000002</v>
      </c>
      <c r="S63">
        <v>25.366164000000001</v>
      </c>
      <c r="T63">
        <v>0</v>
      </c>
      <c r="U63">
        <v>331.97444999999999</v>
      </c>
      <c r="V63">
        <v>19.925675999999999</v>
      </c>
      <c r="W63">
        <v>44.598796</v>
      </c>
      <c r="X63">
        <v>141.79201900000001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20.839200000000002</v>
      </c>
      <c r="AH63">
        <v>0</v>
      </c>
      <c r="AI63">
        <v>0</v>
      </c>
      <c r="AJ63">
        <v>0</v>
      </c>
      <c r="AK63">
        <v>52.449800000000003</v>
      </c>
      <c r="AL63">
        <v>1.3402970000000001</v>
      </c>
      <c r="AM63">
        <v>0</v>
      </c>
      <c r="AN63">
        <v>0.84583699999999995</v>
      </c>
      <c r="AO63">
        <v>0</v>
      </c>
      <c r="AP63">
        <v>0</v>
      </c>
      <c r="AQ63">
        <v>14.896678</v>
      </c>
      <c r="AR63">
        <v>1.273398</v>
      </c>
      <c r="AS63">
        <v>4.5255219999999996</v>
      </c>
      <c r="AT63">
        <v>19.223981999999999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2208.1389919999997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646.97401200000002</v>
      </c>
      <c r="L64">
        <v>418.540122</v>
      </c>
      <c r="M64">
        <v>88.430400000000006</v>
      </c>
      <c r="N64">
        <v>54.500039999999998</v>
      </c>
      <c r="O64">
        <v>118.86739900000001</v>
      </c>
      <c r="P64">
        <v>133.90477200000001</v>
      </c>
      <c r="Q64">
        <v>20.973383999999999</v>
      </c>
      <c r="R64">
        <v>40.745364000000002</v>
      </c>
      <c r="S64">
        <v>25.366164000000001</v>
      </c>
      <c r="T64">
        <v>0</v>
      </c>
      <c r="U64">
        <v>331.97444999999999</v>
      </c>
      <c r="V64">
        <v>19.925675999999999</v>
      </c>
      <c r="W64">
        <v>44.598796</v>
      </c>
      <c r="X64">
        <v>141.79201900000001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20.839200000000002</v>
      </c>
      <c r="AH64">
        <v>18.205127999999998</v>
      </c>
      <c r="AI64">
        <v>0</v>
      </c>
      <c r="AJ64">
        <v>0</v>
      </c>
      <c r="AK64">
        <v>52.449800000000003</v>
      </c>
      <c r="AL64">
        <v>1.3402970000000001</v>
      </c>
      <c r="AM64">
        <v>0</v>
      </c>
      <c r="AN64">
        <v>0.84583699999999995</v>
      </c>
      <c r="AO64">
        <v>0</v>
      </c>
      <c r="AP64">
        <v>0</v>
      </c>
      <c r="AQ64">
        <v>14.896678</v>
      </c>
      <c r="AR64">
        <v>1.273398</v>
      </c>
      <c r="AS64">
        <v>4.5255219999999996</v>
      </c>
      <c r="AT64">
        <v>19.223981999999999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2220.1924399999998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653.12569199999996</v>
      </c>
      <c r="L65">
        <v>418.540122</v>
      </c>
      <c r="M65">
        <v>88.430400000000006</v>
      </c>
      <c r="N65">
        <v>54.500039999999998</v>
      </c>
      <c r="O65">
        <v>118.86739900000001</v>
      </c>
      <c r="P65">
        <v>133.90477200000001</v>
      </c>
      <c r="Q65">
        <v>20.973383999999999</v>
      </c>
      <c r="R65">
        <v>40.745364000000002</v>
      </c>
      <c r="S65">
        <v>25.366164000000001</v>
      </c>
      <c r="T65">
        <v>0</v>
      </c>
      <c r="U65">
        <v>331.97444999999999</v>
      </c>
      <c r="V65">
        <v>19.925675999999999</v>
      </c>
      <c r="W65">
        <v>44.598796</v>
      </c>
      <c r="X65">
        <v>141.79201900000001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20.839200000000002</v>
      </c>
      <c r="AH65">
        <v>18.205127999999998</v>
      </c>
      <c r="AI65">
        <v>0</v>
      </c>
      <c r="AJ65">
        <v>0</v>
      </c>
      <c r="AK65">
        <v>52.449800000000003</v>
      </c>
      <c r="AL65">
        <v>1.3402970000000001</v>
      </c>
      <c r="AM65">
        <v>0</v>
      </c>
      <c r="AN65">
        <v>0.84583699999999995</v>
      </c>
      <c r="AO65">
        <v>0</v>
      </c>
      <c r="AP65">
        <v>0</v>
      </c>
      <c r="AQ65">
        <v>14.896678</v>
      </c>
      <c r="AR65">
        <v>1.273398</v>
      </c>
      <c r="AS65">
        <v>4.5255219999999996</v>
      </c>
      <c r="AT65">
        <v>19.223981999999999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2226.3441199999997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653.12569199999996</v>
      </c>
      <c r="L66">
        <v>418.540122</v>
      </c>
      <c r="M66">
        <v>88.430400000000006</v>
      </c>
      <c r="N66">
        <v>54.500039999999998</v>
      </c>
      <c r="O66">
        <v>118.86739900000001</v>
      </c>
      <c r="P66">
        <v>133.90477200000001</v>
      </c>
      <c r="Q66">
        <v>20.973383999999999</v>
      </c>
      <c r="R66">
        <v>40.745364000000002</v>
      </c>
      <c r="S66">
        <v>25.366164000000001</v>
      </c>
      <c r="T66">
        <v>0</v>
      </c>
      <c r="U66">
        <v>331.97444999999999</v>
      </c>
      <c r="V66">
        <v>19.925675999999999</v>
      </c>
      <c r="W66">
        <v>44.598796</v>
      </c>
      <c r="X66">
        <v>141.79201900000001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20.839200000000002</v>
      </c>
      <c r="AH66">
        <v>18.205127999999998</v>
      </c>
      <c r="AI66">
        <v>0</v>
      </c>
      <c r="AJ66">
        <v>0</v>
      </c>
      <c r="AK66">
        <v>52.449800000000003</v>
      </c>
      <c r="AL66">
        <v>1.3402970000000001</v>
      </c>
      <c r="AM66">
        <v>0</v>
      </c>
      <c r="AN66">
        <v>0.84583699999999995</v>
      </c>
      <c r="AO66">
        <v>0</v>
      </c>
      <c r="AP66">
        <v>0</v>
      </c>
      <c r="AQ66">
        <v>29.793354999999998</v>
      </c>
      <c r="AR66">
        <v>1.273398</v>
      </c>
      <c r="AS66">
        <v>4.5255219999999996</v>
      </c>
      <c r="AT66">
        <v>19.223981999999999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2241.2407969999995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653.12569199999996</v>
      </c>
      <c r="L67">
        <v>418.540122</v>
      </c>
      <c r="M67">
        <v>88.430400000000006</v>
      </c>
      <c r="N67">
        <v>54.500039999999998</v>
      </c>
      <c r="O67">
        <v>118.86739900000001</v>
      </c>
      <c r="P67">
        <v>133.90477200000001</v>
      </c>
      <c r="Q67">
        <v>20.973383999999999</v>
      </c>
      <c r="R67">
        <v>40.745364000000002</v>
      </c>
      <c r="S67">
        <v>25.366164000000001</v>
      </c>
      <c r="T67">
        <v>0</v>
      </c>
      <c r="U67">
        <v>331.97444999999999</v>
      </c>
      <c r="V67">
        <v>19.925675999999999</v>
      </c>
      <c r="W67">
        <v>44.598796</v>
      </c>
      <c r="X67">
        <v>141.79201900000001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15.839473</v>
      </c>
      <c r="AF67">
        <v>0</v>
      </c>
      <c r="AG67">
        <v>20.839200000000002</v>
      </c>
      <c r="AH67">
        <v>18.205127999999998</v>
      </c>
      <c r="AI67">
        <v>0</v>
      </c>
      <c r="AJ67">
        <v>0</v>
      </c>
      <c r="AK67">
        <v>52.449800000000003</v>
      </c>
      <c r="AL67">
        <v>1.3402970000000001</v>
      </c>
      <c r="AM67">
        <v>0</v>
      </c>
      <c r="AN67">
        <v>0.84583699999999995</v>
      </c>
      <c r="AO67">
        <v>0</v>
      </c>
      <c r="AP67">
        <v>0</v>
      </c>
      <c r="AQ67">
        <v>29.793354999999998</v>
      </c>
      <c r="AR67">
        <v>3.183494</v>
      </c>
      <c r="AS67">
        <v>4.5255219999999996</v>
      </c>
      <c r="AT67">
        <v>19.223981999999999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2258.9903659999995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653.12569199999996</v>
      </c>
      <c r="L68">
        <v>418.540122</v>
      </c>
      <c r="M68">
        <v>88.430400000000006</v>
      </c>
      <c r="N68">
        <v>54.500039999999998</v>
      </c>
      <c r="O68">
        <v>118.86739900000001</v>
      </c>
      <c r="P68">
        <v>133.90477200000001</v>
      </c>
      <c r="Q68">
        <v>20.973383999999999</v>
      </c>
      <c r="R68">
        <v>40.745364000000002</v>
      </c>
      <c r="S68">
        <v>25.366164000000001</v>
      </c>
      <c r="T68">
        <v>0</v>
      </c>
      <c r="U68">
        <v>331.97444999999999</v>
      </c>
      <c r="V68">
        <v>19.925675999999999</v>
      </c>
      <c r="W68">
        <v>44.598796</v>
      </c>
      <c r="X68">
        <v>141.79201900000001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15.839473</v>
      </c>
      <c r="AF68">
        <v>0</v>
      </c>
      <c r="AG68">
        <v>20.839200000000002</v>
      </c>
      <c r="AH68">
        <v>18.205127999999998</v>
      </c>
      <c r="AI68">
        <v>0</v>
      </c>
      <c r="AJ68">
        <v>0</v>
      </c>
      <c r="AK68">
        <v>52.449800000000003</v>
      </c>
      <c r="AL68">
        <v>1.3402970000000001</v>
      </c>
      <c r="AM68">
        <v>0</v>
      </c>
      <c r="AN68">
        <v>0.84583699999999995</v>
      </c>
      <c r="AO68">
        <v>0</v>
      </c>
      <c r="AP68">
        <v>0</v>
      </c>
      <c r="AQ68">
        <v>29.793354999999998</v>
      </c>
      <c r="AR68">
        <v>25.467955</v>
      </c>
      <c r="AS68">
        <v>4.5255219999999996</v>
      </c>
      <c r="AT68">
        <v>19.223981999999999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2281.2748269999997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653.12569199999996</v>
      </c>
      <c r="L69">
        <v>418.540122</v>
      </c>
      <c r="M69">
        <v>88.430400000000006</v>
      </c>
      <c r="N69">
        <v>54.500039999999998</v>
      </c>
      <c r="O69">
        <v>118.86739900000001</v>
      </c>
      <c r="P69">
        <v>133.90477200000001</v>
      </c>
      <c r="Q69">
        <v>20.973383999999999</v>
      </c>
      <c r="R69">
        <v>40.745364000000002</v>
      </c>
      <c r="S69">
        <v>25.366164000000001</v>
      </c>
      <c r="T69">
        <v>0</v>
      </c>
      <c r="U69">
        <v>331.97444999999999</v>
      </c>
      <c r="V69">
        <v>19.925675999999999</v>
      </c>
      <c r="W69">
        <v>44.598796</v>
      </c>
      <c r="X69">
        <v>141.79201900000001</v>
      </c>
      <c r="Y69">
        <v>0</v>
      </c>
      <c r="Z69">
        <v>0</v>
      </c>
      <c r="AA69">
        <v>0</v>
      </c>
      <c r="AB69">
        <v>3.2031990000000001</v>
      </c>
      <c r="AC69">
        <v>0</v>
      </c>
      <c r="AD69">
        <v>0</v>
      </c>
      <c r="AE69">
        <v>31.678944999999999</v>
      </c>
      <c r="AF69">
        <v>9.0035600000000002</v>
      </c>
      <c r="AG69">
        <v>20.839200000000002</v>
      </c>
      <c r="AH69">
        <v>18.205127999999998</v>
      </c>
      <c r="AI69">
        <v>0</v>
      </c>
      <c r="AJ69">
        <v>0</v>
      </c>
      <c r="AK69">
        <v>52.449800000000003</v>
      </c>
      <c r="AL69">
        <v>1.3402970000000001</v>
      </c>
      <c r="AM69">
        <v>0</v>
      </c>
      <c r="AN69">
        <v>0.84583699999999995</v>
      </c>
      <c r="AO69">
        <v>0</v>
      </c>
      <c r="AP69">
        <v>0</v>
      </c>
      <c r="AQ69">
        <v>44.508366000000002</v>
      </c>
      <c r="AR69">
        <v>25.467955</v>
      </c>
      <c r="AS69">
        <v>8.0166389999999996</v>
      </c>
      <c r="AT69">
        <v>19.223981999999999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2327.5271860000003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653.12569199999996</v>
      </c>
      <c r="L70">
        <v>418.540122</v>
      </c>
      <c r="M70">
        <v>88.430400000000006</v>
      </c>
      <c r="N70">
        <v>54.500039999999998</v>
      </c>
      <c r="O70">
        <v>118.86739900000001</v>
      </c>
      <c r="P70">
        <v>133.90477200000001</v>
      </c>
      <c r="Q70">
        <v>20.973383999999999</v>
      </c>
      <c r="R70">
        <v>40.745364000000002</v>
      </c>
      <c r="S70">
        <v>25.366164000000001</v>
      </c>
      <c r="T70">
        <v>0</v>
      </c>
      <c r="U70">
        <v>331.97444999999999</v>
      </c>
      <c r="V70">
        <v>19.925675999999999</v>
      </c>
      <c r="W70">
        <v>44.598796</v>
      </c>
      <c r="X70">
        <v>141.79201900000001</v>
      </c>
      <c r="Y70">
        <v>0</v>
      </c>
      <c r="Z70">
        <v>0</v>
      </c>
      <c r="AA70">
        <v>0</v>
      </c>
      <c r="AB70">
        <v>12.659041999999999</v>
      </c>
      <c r="AC70">
        <v>0</v>
      </c>
      <c r="AD70">
        <v>0</v>
      </c>
      <c r="AE70">
        <v>31.678944999999999</v>
      </c>
      <c r="AF70">
        <v>9.0035600000000002</v>
      </c>
      <c r="AG70">
        <v>20.839200000000002</v>
      </c>
      <c r="AH70">
        <v>30.948718</v>
      </c>
      <c r="AI70">
        <v>0</v>
      </c>
      <c r="AJ70">
        <v>0</v>
      </c>
      <c r="AK70">
        <v>52.449800000000003</v>
      </c>
      <c r="AL70">
        <v>1.3402970000000001</v>
      </c>
      <c r="AM70">
        <v>0</v>
      </c>
      <c r="AN70">
        <v>0.84583699999999995</v>
      </c>
      <c r="AO70">
        <v>0</v>
      </c>
      <c r="AP70">
        <v>0</v>
      </c>
      <c r="AQ70">
        <v>44.508366000000002</v>
      </c>
      <c r="AR70">
        <v>3.183494</v>
      </c>
      <c r="AS70">
        <v>8.0166389999999996</v>
      </c>
      <c r="AT70">
        <v>19.223981999999999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2327.4421580000003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653.12569199999996</v>
      </c>
      <c r="L71">
        <v>418.540122</v>
      </c>
      <c r="M71">
        <v>88.430400000000006</v>
      </c>
      <c r="N71">
        <v>54.500039999999998</v>
      </c>
      <c r="O71">
        <v>118.86739900000001</v>
      </c>
      <c r="P71">
        <v>133.90477200000001</v>
      </c>
      <c r="Q71">
        <v>20.973383999999999</v>
      </c>
      <c r="R71">
        <v>40.745364000000002</v>
      </c>
      <c r="S71">
        <v>25.366164000000001</v>
      </c>
      <c r="T71">
        <v>0</v>
      </c>
      <c r="U71">
        <v>348.12261000000001</v>
      </c>
      <c r="V71">
        <v>19.925675999999999</v>
      </c>
      <c r="W71">
        <v>44.598796</v>
      </c>
      <c r="X71">
        <v>141.79201900000001</v>
      </c>
      <c r="Y71">
        <v>0</v>
      </c>
      <c r="Z71">
        <v>0</v>
      </c>
      <c r="AA71">
        <v>0</v>
      </c>
      <c r="AB71">
        <v>12.659041999999999</v>
      </c>
      <c r="AC71">
        <v>0</v>
      </c>
      <c r="AD71">
        <v>7.6184710000000004</v>
      </c>
      <c r="AE71">
        <v>31.678944999999999</v>
      </c>
      <c r="AF71">
        <v>17.059377999999999</v>
      </c>
      <c r="AG71">
        <v>20.839200000000002</v>
      </c>
      <c r="AH71">
        <v>57.346153000000001</v>
      </c>
      <c r="AI71">
        <v>0</v>
      </c>
      <c r="AJ71">
        <v>0</v>
      </c>
      <c r="AK71">
        <v>52.449800000000003</v>
      </c>
      <c r="AL71">
        <v>1.3402970000000001</v>
      </c>
      <c r="AM71">
        <v>0</v>
      </c>
      <c r="AN71">
        <v>0.84583699999999995</v>
      </c>
      <c r="AO71">
        <v>0</v>
      </c>
      <c r="AP71">
        <v>0</v>
      </c>
      <c r="AQ71">
        <v>44.508366000000002</v>
      </c>
      <c r="AR71">
        <v>1.273398</v>
      </c>
      <c r="AS71">
        <v>4.5255219999999996</v>
      </c>
      <c r="AT71">
        <v>19.223981999999999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2380.2608289999998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653.12569199999996</v>
      </c>
      <c r="L72">
        <v>418.540122</v>
      </c>
      <c r="M72">
        <v>88.430400000000006</v>
      </c>
      <c r="N72">
        <v>54.500039999999998</v>
      </c>
      <c r="O72">
        <v>118.86739900000001</v>
      </c>
      <c r="P72">
        <v>133.90477200000001</v>
      </c>
      <c r="Q72">
        <v>20.973383999999999</v>
      </c>
      <c r="R72">
        <v>40.745364000000002</v>
      </c>
      <c r="S72">
        <v>25.366164000000001</v>
      </c>
      <c r="T72">
        <v>0</v>
      </c>
      <c r="U72">
        <v>365.75582400000002</v>
      </c>
      <c r="V72">
        <v>19.925675999999999</v>
      </c>
      <c r="W72">
        <v>44.598796</v>
      </c>
      <c r="X72">
        <v>141.79201900000001</v>
      </c>
      <c r="Y72">
        <v>0</v>
      </c>
      <c r="Z72">
        <v>1.05732</v>
      </c>
      <c r="AA72">
        <v>6.758197</v>
      </c>
      <c r="AB72">
        <v>12.659041999999999</v>
      </c>
      <c r="AC72">
        <v>0</v>
      </c>
      <c r="AD72">
        <v>15.470575999999999</v>
      </c>
      <c r="AE72">
        <v>31.678944999999999</v>
      </c>
      <c r="AF72">
        <v>25.589065999999999</v>
      </c>
      <c r="AG72">
        <v>20.839200000000002</v>
      </c>
      <c r="AH72">
        <v>75.551281000000003</v>
      </c>
      <c r="AI72">
        <v>0</v>
      </c>
      <c r="AJ72">
        <v>0</v>
      </c>
      <c r="AK72">
        <v>52.449800000000003</v>
      </c>
      <c r="AL72">
        <v>1.3402970000000001</v>
      </c>
      <c r="AM72">
        <v>2.8188149999999998</v>
      </c>
      <c r="AN72">
        <v>0.84583699999999995</v>
      </c>
      <c r="AO72">
        <v>0</v>
      </c>
      <c r="AP72">
        <v>0</v>
      </c>
      <c r="AQ72">
        <v>44.508366000000002</v>
      </c>
      <c r="AR72">
        <v>1.273398</v>
      </c>
      <c r="AS72">
        <v>4.5255219999999996</v>
      </c>
      <c r="AT72">
        <v>19.223981999999999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2443.1152960000004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653.12569199999996</v>
      </c>
      <c r="L73">
        <v>418.540122</v>
      </c>
      <c r="M73">
        <v>88.430400000000006</v>
      </c>
      <c r="N73">
        <v>54.500039999999998</v>
      </c>
      <c r="O73">
        <v>118.86739900000001</v>
      </c>
      <c r="P73">
        <v>133.90477200000001</v>
      </c>
      <c r="Q73">
        <v>20.973383999999999</v>
      </c>
      <c r="R73">
        <v>40.745364000000002</v>
      </c>
      <c r="S73">
        <v>25.366164000000001</v>
      </c>
      <c r="T73">
        <v>0</v>
      </c>
      <c r="U73">
        <v>377.72156200000001</v>
      </c>
      <c r="V73">
        <v>19.925675999999999</v>
      </c>
      <c r="W73">
        <v>44.598796</v>
      </c>
      <c r="X73">
        <v>141.79201900000001</v>
      </c>
      <c r="Y73">
        <v>0</v>
      </c>
      <c r="Z73">
        <v>12.535586</v>
      </c>
      <c r="AA73">
        <v>13.364525</v>
      </c>
      <c r="AB73">
        <v>25.318085</v>
      </c>
      <c r="AC73">
        <v>0</v>
      </c>
      <c r="AD73">
        <v>17.563116000000001</v>
      </c>
      <c r="AE73">
        <v>31.678944999999999</v>
      </c>
      <c r="AF73">
        <v>37.454810999999999</v>
      </c>
      <c r="AG73">
        <v>20.839200000000002</v>
      </c>
      <c r="AH73">
        <v>109.230768</v>
      </c>
      <c r="AI73">
        <v>0</v>
      </c>
      <c r="AJ73">
        <v>0</v>
      </c>
      <c r="AK73">
        <v>52.449800000000003</v>
      </c>
      <c r="AL73">
        <v>6.7014860000000001</v>
      </c>
      <c r="AM73">
        <v>5.0738669999999999</v>
      </c>
      <c r="AN73">
        <v>0.84583699999999995</v>
      </c>
      <c r="AO73">
        <v>0</v>
      </c>
      <c r="AP73">
        <v>0</v>
      </c>
      <c r="AQ73">
        <v>44.508366000000002</v>
      </c>
      <c r="AR73">
        <v>1.273398</v>
      </c>
      <c r="AS73">
        <v>4.5255219999999996</v>
      </c>
      <c r="AT73">
        <v>19.223981999999999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2541.0786839999992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653.12569199999996</v>
      </c>
      <c r="L74">
        <v>418.540122</v>
      </c>
      <c r="M74">
        <v>88.430400000000006</v>
      </c>
      <c r="N74">
        <v>54.500039999999998</v>
      </c>
      <c r="O74">
        <v>118.86739900000001</v>
      </c>
      <c r="P74">
        <v>133.90477200000001</v>
      </c>
      <c r="Q74">
        <v>20.973383999999999</v>
      </c>
      <c r="R74">
        <v>40.745364000000002</v>
      </c>
      <c r="S74">
        <v>25.366164000000001</v>
      </c>
      <c r="T74">
        <v>0</v>
      </c>
      <c r="U74">
        <v>383.12831199999999</v>
      </c>
      <c r="V74">
        <v>19.925675999999999</v>
      </c>
      <c r="W74">
        <v>44.598796</v>
      </c>
      <c r="X74">
        <v>141.79201900000001</v>
      </c>
      <c r="Y74">
        <v>0</v>
      </c>
      <c r="Z74">
        <v>12.535586</v>
      </c>
      <c r="AA74">
        <v>21.261744</v>
      </c>
      <c r="AB74">
        <v>25.318085</v>
      </c>
      <c r="AC74">
        <v>0</v>
      </c>
      <c r="AD74">
        <v>26.344673</v>
      </c>
      <c r="AE74">
        <v>31.678944999999999</v>
      </c>
      <c r="AF74">
        <v>37.454810999999999</v>
      </c>
      <c r="AG74">
        <v>20.839200000000002</v>
      </c>
      <c r="AH74">
        <v>109.230768</v>
      </c>
      <c r="AI74">
        <v>0</v>
      </c>
      <c r="AJ74">
        <v>0</v>
      </c>
      <c r="AK74">
        <v>52.449800000000003</v>
      </c>
      <c r="AL74">
        <v>40.208917999999997</v>
      </c>
      <c r="AM74">
        <v>5.0738669999999999</v>
      </c>
      <c r="AN74">
        <v>0.84583699999999995</v>
      </c>
      <c r="AO74">
        <v>0</v>
      </c>
      <c r="AP74">
        <v>0</v>
      </c>
      <c r="AQ74">
        <v>44.508366000000002</v>
      </c>
      <c r="AR74">
        <v>1.273398</v>
      </c>
      <c r="AS74">
        <v>4.5255219999999996</v>
      </c>
      <c r="AT74">
        <v>19.223981999999999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2596.6716419999993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653.12569199999996</v>
      </c>
      <c r="L75">
        <v>418.540122</v>
      </c>
      <c r="M75">
        <v>88.430400000000006</v>
      </c>
      <c r="N75">
        <v>54.500039999999998</v>
      </c>
      <c r="O75">
        <v>118.86739900000001</v>
      </c>
      <c r="P75">
        <v>133.90477200000001</v>
      </c>
      <c r="Q75">
        <v>20.973383999999999</v>
      </c>
      <c r="R75">
        <v>40.745364000000002</v>
      </c>
      <c r="S75">
        <v>25.366164000000001</v>
      </c>
      <c r="T75">
        <v>0</v>
      </c>
      <c r="U75">
        <v>388.53506199999998</v>
      </c>
      <c r="V75">
        <v>19.925675999999999</v>
      </c>
      <c r="W75">
        <v>44.598796</v>
      </c>
      <c r="X75">
        <v>141.79201900000001</v>
      </c>
      <c r="Y75">
        <v>0</v>
      </c>
      <c r="Z75">
        <v>12.535586</v>
      </c>
      <c r="AA75">
        <v>25.058484</v>
      </c>
      <c r="AB75">
        <v>25.318085</v>
      </c>
      <c r="AC75">
        <v>0</v>
      </c>
      <c r="AD75">
        <v>26.344673</v>
      </c>
      <c r="AE75">
        <v>31.678944999999999</v>
      </c>
      <c r="AF75">
        <v>37.454810999999999</v>
      </c>
      <c r="AG75">
        <v>20.839200000000002</v>
      </c>
      <c r="AH75">
        <v>109.230768</v>
      </c>
      <c r="AI75">
        <v>0</v>
      </c>
      <c r="AJ75">
        <v>0</v>
      </c>
      <c r="AK75">
        <v>52.449800000000003</v>
      </c>
      <c r="AL75">
        <v>40.208917999999997</v>
      </c>
      <c r="AM75">
        <v>5.0738669999999999</v>
      </c>
      <c r="AN75">
        <v>0.84583699999999995</v>
      </c>
      <c r="AO75">
        <v>0</v>
      </c>
      <c r="AP75">
        <v>0</v>
      </c>
      <c r="AQ75">
        <v>44.508366000000002</v>
      </c>
      <c r="AR75">
        <v>1.273398</v>
      </c>
      <c r="AS75">
        <v>4.5255219999999996</v>
      </c>
      <c r="AT75">
        <v>19.223981999999999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2605.8751319999992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653.12569199999996</v>
      </c>
      <c r="L76">
        <v>418.540122</v>
      </c>
      <c r="M76">
        <v>88.430400000000006</v>
      </c>
      <c r="N76">
        <v>54.500039999999998</v>
      </c>
      <c r="O76">
        <v>118.86739900000001</v>
      </c>
      <c r="P76">
        <v>133.90477200000001</v>
      </c>
      <c r="Q76">
        <v>20.973383999999999</v>
      </c>
      <c r="R76">
        <v>40.745364000000002</v>
      </c>
      <c r="S76">
        <v>25.366164000000001</v>
      </c>
      <c r="T76">
        <v>0</v>
      </c>
      <c r="U76">
        <v>393.94181200000003</v>
      </c>
      <c r="V76">
        <v>19.925675999999999</v>
      </c>
      <c r="W76">
        <v>44.598796</v>
      </c>
      <c r="X76">
        <v>141.79201900000001</v>
      </c>
      <c r="Y76">
        <v>0</v>
      </c>
      <c r="Z76">
        <v>12.535586</v>
      </c>
      <c r="AA76">
        <v>25.058484</v>
      </c>
      <c r="AB76">
        <v>25.318085</v>
      </c>
      <c r="AC76">
        <v>0</v>
      </c>
      <c r="AD76">
        <v>26.344673</v>
      </c>
      <c r="AE76">
        <v>31.678944999999999</v>
      </c>
      <c r="AF76">
        <v>37.454810999999999</v>
      </c>
      <c r="AG76">
        <v>20.839200000000002</v>
      </c>
      <c r="AH76">
        <v>109.230768</v>
      </c>
      <c r="AI76">
        <v>0</v>
      </c>
      <c r="AJ76">
        <v>0</v>
      </c>
      <c r="AK76">
        <v>52.449800000000003</v>
      </c>
      <c r="AL76">
        <v>40.208917999999997</v>
      </c>
      <c r="AM76">
        <v>5.0738669999999999</v>
      </c>
      <c r="AN76">
        <v>0.84583699999999995</v>
      </c>
      <c r="AO76">
        <v>0</v>
      </c>
      <c r="AP76">
        <v>0</v>
      </c>
      <c r="AQ76">
        <v>44.508366000000002</v>
      </c>
      <c r="AR76">
        <v>1.273398</v>
      </c>
      <c r="AS76">
        <v>4.5255219999999996</v>
      </c>
      <c r="AT76">
        <v>19.223981999999999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2611.2818819999993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653.12569199999996</v>
      </c>
      <c r="L77">
        <v>418.540122</v>
      </c>
      <c r="M77">
        <v>88.430400000000006</v>
      </c>
      <c r="N77">
        <v>54.500039999999998</v>
      </c>
      <c r="O77">
        <v>118.86739900000001</v>
      </c>
      <c r="P77">
        <v>133.90477200000001</v>
      </c>
      <c r="Q77">
        <v>20.973383999999999</v>
      </c>
      <c r="R77">
        <v>40.745364000000002</v>
      </c>
      <c r="S77">
        <v>25.366164000000001</v>
      </c>
      <c r="T77">
        <v>0</v>
      </c>
      <c r="U77">
        <v>400.94722999999999</v>
      </c>
      <c r="V77">
        <v>19.925675999999999</v>
      </c>
      <c r="W77">
        <v>44.598796</v>
      </c>
      <c r="X77">
        <v>141.79201900000001</v>
      </c>
      <c r="Y77">
        <v>0</v>
      </c>
      <c r="Z77">
        <v>12.535586</v>
      </c>
      <c r="AA77">
        <v>25.058484</v>
      </c>
      <c r="AB77">
        <v>25.318085</v>
      </c>
      <c r="AC77">
        <v>0</v>
      </c>
      <c r="AD77">
        <v>26.344673</v>
      </c>
      <c r="AE77">
        <v>31.678944999999999</v>
      </c>
      <c r="AF77">
        <v>37.454810999999999</v>
      </c>
      <c r="AG77">
        <v>20.839200000000002</v>
      </c>
      <c r="AH77">
        <v>109.230768</v>
      </c>
      <c r="AI77">
        <v>0</v>
      </c>
      <c r="AJ77">
        <v>0</v>
      </c>
      <c r="AK77">
        <v>52.449800000000003</v>
      </c>
      <c r="AL77">
        <v>40.208917999999997</v>
      </c>
      <c r="AM77">
        <v>5.0738669999999999</v>
      </c>
      <c r="AN77">
        <v>0.84583699999999995</v>
      </c>
      <c r="AO77">
        <v>0</v>
      </c>
      <c r="AP77">
        <v>0</v>
      </c>
      <c r="AQ77">
        <v>44.508366000000002</v>
      </c>
      <c r="AR77">
        <v>2.6529120000000002</v>
      </c>
      <c r="AS77">
        <v>4.5255219999999996</v>
      </c>
      <c r="AT77">
        <v>19.223981999999999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2619.6668139999997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653.12569199999996</v>
      </c>
      <c r="L78">
        <v>418.540122</v>
      </c>
      <c r="M78">
        <v>88.430400000000006</v>
      </c>
      <c r="N78">
        <v>54.500039999999998</v>
      </c>
      <c r="O78">
        <v>118.86739900000001</v>
      </c>
      <c r="P78">
        <v>133.90477200000001</v>
      </c>
      <c r="Q78">
        <v>20.973383999999999</v>
      </c>
      <c r="R78">
        <v>40.745364000000002</v>
      </c>
      <c r="S78">
        <v>25.366164000000001</v>
      </c>
      <c r="T78">
        <v>0</v>
      </c>
      <c r="U78">
        <v>402.52172400000001</v>
      </c>
      <c r="V78">
        <v>19.925675999999999</v>
      </c>
      <c r="W78">
        <v>44.598796</v>
      </c>
      <c r="X78">
        <v>141.79201900000001</v>
      </c>
      <c r="Y78">
        <v>0</v>
      </c>
      <c r="Z78">
        <v>12.535586</v>
      </c>
      <c r="AA78">
        <v>25.058484</v>
      </c>
      <c r="AB78">
        <v>25.318085</v>
      </c>
      <c r="AC78">
        <v>0</v>
      </c>
      <c r="AD78">
        <v>16.506688</v>
      </c>
      <c r="AE78">
        <v>31.678944999999999</v>
      </c>
      <c r="AF78">
        <v>37.454810999999999</v>
      </c>
      <c r="AG78">
        <v>20.839200000000002</v>
      </c>
      <c r="AH78">
        <v>91.025639999999996</v>
      </c>
      <c r="AI78">
        <v>0</v>
      </c>
      <c r="AJ78">
        <v>0</v>
      </c>
      <c r="AK78">
        <v>52.449800000000003</v>
      </c>
      <c r="AL78">
        <v>40.208917999999997</v>
      </c>
      <c r="AM78">
        <v>5.0738669999999999</v>
      </c>
      <c r="AN78">
        <v>0.84583699999999995</v>
      </c>
      <c r="AO78">
        <v>0</v>
      </c>
      <c r="AP78">
        <v>0</v>
      </c>
      <c r="AQ78">
        <v>44.508366000000002</v>
      </c>
      <c r="AR78">
        <v>35.018438000000003</v>
      </c>
      <c r="AS78">
        <v>4.5255219999999996</v>
      </c>
      <c r="AT78">
        <v>19.223981999999999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2625.5637209999995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653.12569199999996</v>
      </c>
      <c r="L79">
        <v>418.540122</v>
      </c>
      <c r="M79">
        <v>88.430400000000006</v>
      </c>
      <c r="N79">
        <v>54.500039999999998</v>
      </c>
      <c r="O79">
        <v>118.86739900000001</v>
      </c>
      <c r="P79">
        <v>133.90477200000001</v>
      </c>
      <c r="Q79">
        <v>20.973383999999999</v>
      </c>
      <c r="R79">
        <v>40.745364000000002</v>
      </c>
      <c r="S79">
        <v>25.366164000000001</v>
      </c>
      <c r="T79">
        <v>0</v>
      </c>
      <c r="U79">
        <v>402.52172400000001</v>
      </c>
      <c r="V79">
        <v>19.925675999999999</v>
      </c>
      <c r="W79">
        <v>44.598796</v>
      </c>
      <c r="X79">
        <v>141.79201900000001</v>
      </c>
      <c r="Y79">
        <v>0</v>
      </c>
      <c r="Z79">
        <v>0</v>
      </c>
      <c r="AA79">
        <v>13.504244999999999</v>
      </c>
      <c r="AB79">
        <v>25.318085</v>
      </c>
      <c r="AC79">
        <v>0</v>
      </c>
      <c r="AD79">
        <v>7.6184710000000004</v>
      </c>
      <c r="AE79">
        <v>31.678944999999999</v>
      </c>
      <c r="AF79">
        <v>25.589065999999999</v>
      </c>
      <c r="AG79">
        <v>20.839200000000002</v>
      </c>
      <c r="AH79">
        <v>54.615383999999999</v>
      </c>
      <c r="AI79">
        <v>0</v>
      </c>
      <c r="AJ79">
        <v>0</v>
      </c>
      <c r="AK79">
        <v>52.449800000000003</v>
      </c>
      <c r="AL79">
        <v>40.208917999999997</v>
      </c>
      <c r="AM79">
        <v>2.6906870000000001</v>
      </c>
      <c r="AN79">
        <v>0.84583699999999995</v>
      </c>
      <c r="AO79">
        <v>0</v>
      </c>
      <c r="AP79">
        <v>0</v>
      </c>
      <c r="AQ79">
        <v>44.508366000000002</v>
      </c>
      <c r="AR79">
        <v>35.018438000000003</v>
      </c>
      <c r="AS79">
        <v>8.0166389999999996</v>
      </c>
      <c r="AT79">
        <v>19.223981999999999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2545.4176149999998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653.12569199999996</v>
      </c>
      <c r="L80">
        <v>418.540122</v>
      </c>
      <c r="M80">
        <v>88.430400000000006</v>
      </c>
      <c r="N80">
        <v>54.500039999999998</v>
      </c>
      <c r="O80">
        <v>118.86739900000001</v>
      </c>
      <c r="P80">
        <v>133.90477200000001</v>
      </c>
      <c r="Q80">
        <v>20.973383999999999</v>
      </c>
      <c r="R80">
        <v>40.745364000000002</v>
      </c>
      <c r="S80">
        <v>25.366164000000001</v>
      </c>
      <c r="T80">
        <v>0</v>
      </c>
      <c r="U80">
        <v>402.52172400000001</v>
      </c>
      <c r="V80">
        <v>19.925675999999999</v>
      </c>
      <c r="W80">
        <v>44.598796</v>
      </c>
      <c r="X80">
        <v>141.79201900000001</v>
      </c>
      <c r="Y80">
        <v>0</v>
      </c>
      <c r="Z80">
        <v>0</v>
      </c>
      <c r="AA80">
        <v>6.0747840000000002</v>
      </c>
      <c r="AB80">
        <v>12.659041999999999</v>
      </c>
      <c r="AC80">
        <v>0</v>
      </c>
      <c r="AD80">
        <v>7.6184710000000004</v>
      </c>
      <c r="AE80">
        <v>15.839473</v>
      </c>
      <c r="AF80">
        <v>17.059377999999999</v>
      </c>
      <c r="AG80">
        <v>20.839200000000002</v>
      </c>
      <c r="AH80">
        <v>36.410255999999997</v>
      </c>
      <c r="AI80">
        <v>0</v>
      </c>
      <c r="AJ80">
        <v>0</v>
      </c>
      <c r="AK80">
        <v>52.449800000000003</v>
      </c>
      <c r="AL80">
        <v>12.844516</v>
      </c>
      <c r="AM80">
        <v>0</v>
      </c>
      <c r="AN80">
        <v>0.84583699999999995</v>
      </c>
      <c r="AO80">
        <v>0</v>
      </c>
      <c r="AP80">
        <v>0</v>
      </c>
      <c r="AQ80">
        <v>44.508366000000002</v>
      </c>
      <c r="AR80">
        <v>3.183494</v>
      </c>
      <c r="AS80">
        <v>8.0166389999999996</v>
      </c>
      <c r="AT80">
        <v>19.223981999999999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2420.8647900000001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653.12569199999996</v>
      </c>
      <c r="L81">
        <v>418.540122</v>
      </c>
      <c r="M81">
        <v>88.430400000000006</v>
      </c>
      <c r="N81">
        <v>54.500039999999998</v>
      </c>
      <c r="O81">
        <v>118.86739900000001</v>
      </c>
      <c r="P81">
        <v>133.90477200000001</v>
      </c>
      <c r="Q81">
        <v>20.973383999999999</v>
      </c>
      <c r="R81">
        <v>40.745364000000002</v>
      </c>
      <c r="S81">
        <v>25.366164000000001</v>
      </c>
      <c r="T81">
        <v>0</v>
      </c>
      <c r="U81">
        <v>402.52172400000001</v>
      </c>
      <c r="V81">
        <v>19.925675999999999</v>
      </c>
      <c r="W81">
        <v>44.598796</v>
      </c>
      <c r="X81">
        <v>141.79201900000001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15.839473</v>
      </c>
      <c r="AF81">
        <v>17.059377999999999</v>
      </c>
      <c r="AG81">
        <v>20.839200000000002</v>
      </c>
      <c r="AH81">
        <v>14.928205</v>
      </c>
      <c r="AI81">
        <v>0</v>
      </c>
      <c r="AJ81">
        <v>0</v>
      </c>
      <c r="AK81">
        <v>52.449800000000003</v>
      </c>
      <c r="AL81">
        <v>2.2338290000000001</v>
      </c>
      <c r="AM81">
        <v>0</v>
      </c>
      <c r="AN81">
        <v>0.84583699999999995</v>
      </c>
      <c r="AO81">
        <v>0</v>
      </c>
      <c r="AP81">
        <v>0</v>
      </c>
      <c r="AQ81">
        <v>44.508366000000002</v>
      </c>
      <c r="AR81">
        <v>2.1223299999999998</v>
      </c>
      <c r="AS81">
        <v>4.5255219999999996</v>
      </c>
      <c r="AT81">
        <v>19.223981999999999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2357.8674739999997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653.12569199999996</v>
      </c>
      <c r="L82">
        <v>418.540122</v>
      </c>
      <c r="M82">
        <v>88.430400000000006</v>
      </c>
      <c r="N82">
        <v>54.500039999999998</v>
      </c>
      <c r="O82">
        <v>118.86739900000001</v>
      </c>
      <c r="P82">
        <v>133.90477200000001</v>
      </c>
      <c r="Q82">
        <v>20.973383999999999</v>
      </c>
      <c r="R82">
        <v>40.745364000000002</v>
      </c>
      <c r="S82">
        <v>25.366164000000001</v>
      </c>
      <c r="T82">
        <v>0</v>
      </c>
      <c r="U82">
        <v>402.52172400000001</v>
      </c>
      <c r="V82">
        <v>19.925675999999999</v>
      </c>
      <c r="W82">
        <v>44.598796</v>
      </c>
      <c r="X82">
        <v>141.79201900000001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15.839473</v>
      </c>
      <c r="AF82">
        <v>17.059377999999999</v>
      </c>
      <c r="AG82">
        <v>20.839200000000002</v>
      </c>
      <c r="AH82">
        <v>0</v>
      </c>
      <c r="AI82">
        <v>0</v>
      </c>
      <c r="AJ82">
        <v>0</v>
      </c>
      <c r="AK82">
        <v>52.449800000000003</v>
      </c>
      <c r="AL82">
        <v>2.2338290000000001</v>
      </c>
      <c r="AM82">
        <v>0</v>
      </c>
      <c r="AN82">
        <v>0.84583699999999995</v>
      </c>
      <c r="AO82">
        <v>0</v>
      </c>
      <c r="AP82">
        <v>0</v>
      </c>
      <c r="AQ82">
        <v>44.508366000000002</v>
      </c>
      <c r="AR82">
        <v>2.1223299999999998</v>
      </c>
      <c r="AS82">
        <v>4.5255219999999996</v>
      </c>
      <c r="AT82">
        <v>19.223981999999999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2342.9392689999995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653.12569199999996</v>
      </c>
      <c r="L83">
        <v>418.540122</v>
      </c>
      <c r="M83">
        <v>88.430400000000006</v>
      </c>
      <c r="N83">
        <v>54.500039999999998</v>
      </c>
      <c r="O83">
        <v>118.86739900000001</v>
      </c>
      <c r="P83">
        <v>133.90477200000001</v>
      </c>
      <c r="Q83">
        <v>20.973383999999999</v>
      </c>
      <c r="R83">
        <v>40.745364000000002</v>
      </c>
      <c r="S83">
        <v>25.366164000000001</v>
      </c>
      <c r="T83">
        <v>0</v>
      </c>
      <c r="U83">
        <v>402.52172400000001</v>
      </c>
      <c r="V83">
        <v>19.925675999999999</v>
      </c>
      <c r="W83">
        <v>44.598796</v>
      </c>
      <c r="X83">
        <v>141.79201900000001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15.839473</v>
      </c>
      <c r="AF83">
        <v>17.059377999999999</v>
      </c>
      <c r="AG83">
        <v>20.839200000000002</v>
      </c>
      <c r="AH83">
        <v>0</v>
      </c>
      <c r="AI83">
        <v>0</v>
      </c>
      <c r="AJ83">
        <v>0</v>
      </c>
      <c r="AK83">
        <v>52.449800000000003</v>
      </c>
      <c r="AL83">
        <v>2.2338290000000001</v>
      </c>
      <c r="AM83">
        <v>0</v>
      </c>
      <c r="AN83">
        <v>0.84583699999999995</v>
      </c>
      <c r="AO83">
        <v>0</v>
      </c>
      <c r="AP83">
        <v>0</v>
      </c>
      <c r="AQ83">
        <v>44.508366000000002</v>
      </c>
      <c r="AR83">
        <v>2.1223299999999998</v>
      </c>
      <c r="AS83">
        <v>4.5255219999999996</v>
      </c>
      <c r="AT83">
        <v>19.223981999999999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2342.9392689999995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653.12569199999996</v>
      </c>
      <c r="L84">
        <v>418.540122</v>
      </c>
      <c r="M84">
        <v>88.430400000000006</v>
      </c>
      <c r="N84">
        <v>54.500039999999998</v>
      </c>
      <c r="O84">
        <v>118.86739900000001</v>
      </c>
      <c r="P84">
        <v>133.90477200000001</v>
      </c>
      <c r="Q84">
        <v>20.973383999999999</v>
      </c>
      <c r="R84">
        <v>40.745364000000002</v>
      </c>
      <c r="S84">
        <v>25.366164000000001</v>
      </c>
      <c r="T84">
        <v>0</v>
      </c>
      <c r="U84">
        <v>402.52172400000001</v>
      </c>
      <c r="V84">
        <v>19.925675999999999</v>
      </c>
      <c r="W84">
        <v>44.598796</v>
      </c>
      <c r="X84">
        <v>141.79201900000001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15.839473</v>
      </c>
      <c r="AF84">
        <v>17.059377999999999</v>
      </c>
      <c r="AG84">
        <v>20.839200000000002</v>
      </c>
      <c r="AH84">
        <v>0</v>
      </c>
      <c r="AI84">
        <v>0</v>
      </c>
      <c r="AJ84">
        <v>0</v>
      </c>
      <c r="AK84">
        <v>52.449800000000003</v>
      </c>
      <c r="AL84">
        <v>2.2338290000000001</v>
      </c>
      <c r="AM84">
        <v>0</v>
      </c>
      <c r="AN84">
        <v>0.84583699999999995</v>
      </c>
      <c r="AO84">
        <v>0</v>
      </c>
      <c r="AP84">
        <v>0</v>
      </c>
      <c r="AQ84">
        <v>44.508366000000002</v>
      </c>
      <c r="AR84">
        <v>2.1223299999999998</v>
      </c>
      <c r="AS84">
        <v>4.5255219999999996</v>
      </c>
      <c r="AT84">
        <v>19.223981999999999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2342.9392689999995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647.03994999999998</v>
      </c>
      <c r="L85">
        <v>416.922999</v>
      </c>
      <c r="M85">
        <v>88.430400000000006</v>
      </c>
      <c r="N85">
        <v>54.500039999999998</v>
      </c>
      <c r="O85">
        <v>118.86739900000001</v>
      </c>
      <c r="P85">
        <v>133.90477200000001</v>
      </c>
      <c r="Q85">
        <v>20.973383999999999</v>
      </c>
      <c r="R85">
        <v>40.745364000000002</v>
      </c>
      <c r="S85">
        <v>25.366164000000001</v>
      </c>
      <c r="T85">
        <v>0</v>
      </c>
      <c r="U85">
        <v>402.52172400000001</v>
      </c>
      <c r="V85">
        <v>19.925675999999999</v>
      </c>
      <c r="W85">
        <v>44.598796</v>
      </c>
      <c r="X85">
        <v>141.79201900000001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15.839473</v>
      </c>
      <c r="AF85">
        <v>17.059377999999999</v>
      </c>
      <c r="AG85">
        <v>20.839200000000002</v>
      </c>
      <c r="AH85">
        <v>0</v>
      </c>
      <c r="AI85">
        <v>0</v>
      </c>
      <c r="AJ85">
        <v>0</v>
      </c>
      <c r="AK85">
        <v>52.449800000000003</v>
      </c>
      <c r="AL85">
        <v>2.2338290000000001</v>
      </c>
      <c r="AM85">
        <v>0</v>
      </c>
      <c r="AN85">
        <v>0.84583699999999995</v>
      </c>
      <c r="AO85">
        <v>0</v>
      </c>
      <c r="AP85">
        <v>0</v>
      </c>
      <c r="AQ85">
        <v>44.508366000000002</v>
      </c>
      <c r="AR85">
        <v>2.1223299999999998</v>
      </c>
      <c r="AS85">
        <v>4.5255219999999996</v>
      </c>
      <c r="AT85">
        <v>19.223981999999999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2335.2364039999993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647.03994999999998</v>
      </c>
      <c r="L86">
        <v>416.922999</v>
      </c>
      <c r="M86">
        <v>88.430400000000006</v>
      </c>
      <c r="N86">
        <v>54.500039999999998</v>
      </c>
      <c r="O86">
        <v>118.86739900000001</v>
      </c>
      <c r="P86">
        <v>133.90477200000001</v>
      </c>
      <c r="Q86">
        <v>20.973383999999999</v>
      </c>
      <c r="R86">
        <v>40.745364000000002</v>
      </c>
      <c r="S86">
        <v>25.366164000000001</v>
      </c>
      <c r="T86">
        <v>0</v>
      </c>
      <c r="U86">
        <v>402.52172400000001</v>
      </c>
      <c r="V86">
        <v>19.925675999999999</v>
      </c>
      <c r="W86">
        <v>44.598796</v>
      </c>
      <c r="X86">
        <v>141.79201900000001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15.839473</v>
      </c>
      <c r="AF86">
        <v>17.059377999999999</v>
      </c>
      <c r="AG86">
        <v>20.839200000000002</v>
      </c>
      <c r="AH86">
        <v>0</v>
      </c>
      <c r="AI86">
        <v>0</v>
      </c>
      <c r="AJ86">
        <v>0</v>
      </c>
      <c r="AK86">
        <v>52.449800000000003</v>
      </c>
      <c r="AL86">
        <v>2.2338290000000001</v>
      </c>
      <c r="AM86">
        <v>0</v>
      </c>
      <c r="AN86">
        <v>0.84583699999999995</v>
      </c>
      <c r="AO86">
        <v>0</v>
      </c>
      <c r="AP86">
        <v>0</v>
      </c>
      <c r="AQ86">
        <v>44.508366000000002</v>
      </c>
      <c r="AR86">
        <v>2.1223299999999998</v>
      </c>
      <c r="AS86">
        <v>4.5255219999999996</v>
      </c>
      <c r="AT86">
        <v>19.223981999999999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2335.2364039999993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573.07560999999998</v>
      </c>
      <c r="L87">
        <v>397.89123899999998</v>
      </c>
      <c r="M87">
        <v>88.430400000000006</v>
      </c>
      <c r="N87">
        <v>54.500039999999998</v>
      </c>
      <c r="O87">
        <v>118.86739900000001</v>
      </c>
      <c r="P87">
        <v>133.90477200000001</v>
      </c>
      <c r="Q87">
        <v>20.973383999999999</v>
      </c>
      <c r="R87">
        <v>40.745364000000002</v>
      </c>
      <c r="S87">
        <v>25.366164000000001</v>
      </c>
      <c r="T87">
        <v>0</v>
      </c>
      <c r="U87">
        <v>402.52172400000001</v>
      </c>
      <c r="V87">
        <v>19.925675999999999</v>
      </c>
      <c r="W87">
        <v>44.598796</v>
      </c>
      <c r="X87">
        <v>141.79201900000001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15.839473</v>
      </c>
      <c r="AF87">
        <v>17.059377999999999</v>
      </c>
      <c r="AG87">
        <v>20.839200000000002</v>
      </c>
      <c r="AH87">
        <v>0</v>
      </c>
      <c r="AI87">
        <v>0</v>
      </c>
      <c r="AJ87">
        <v>0</v>
      </c>
      <c r="AK87">
        <v>52.449800000000003</v>
      </c>
      <c r="AL87">
        <v>2.2338290000000001</v>
      </c>
      <c r="AM87">
        <v>0</v>
      </c>
      <c r="AN87">
        <v>0.84583699999999995</v>
      </c>
      <c r="AO87">
        <v>0</v>
      </c>
      <c r="AP87">
        <v>0.36938900000000002</v>
      </c>
      <c r="AQ87">
        <v>29.914466000000001</v>
      </c>
      <c r="AR87">
        <v>2.1223299999999998</v>
      </c>
      <c r="AS87">
        <v>4.5255219999999996</v>
      </c>
      <c r="AT87">
        <v>19.223981999999999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2228.0157929999996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573.07560999999998</v>
      </c>
      <c r="L88">
        <v>397.89123899999998</v>
      </c>
      <c r="M88">
        <v>88.430400000000006</v>
      </c>
      <c r="N88">
        <v>54.500039999999998</v>
      </c>
      <c r="O88">
        <v>118.86739900000001</v>
      </c>
      <c r="P88">
        <v>133.90477200000001</v>
      </c>
      <c r="Q88">
        <v>20.973383999999999</v>
      </c>
      <c r="R88">
        <v>40.745364000000002</v>
      </c>
      <c r="S88">
        <v>25.366164000000001</v>
      </c>
      <c r="T88">
        <v>0</v>
      </c>
      <c r="U88">
        <v>402.52172400000001</v>
      </c>
      <c r="V88">
        <v>19.925675999999999</v>
      </c>
      <c r="W88">
        <v>44.598796</v>
      </c>
      <c r="X88">
        <v>141.79201900000001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15.839473</v>
      </c>
      <c r="AF88">
        <v>17.059377999999999</v>
      </c>
      <c r="AG88">
        <v>20.839200000000002</v>
      </c>
      <c r="AH88">
        <v>0</v>
      </c>
      <c r="AI88">
        <v>0</v>
      </c>
      <c r="AJ88">
        <v>0</v>
      </c>
      <c r="AK88">
        <v>52.449800000000003</v>
      </c>
      <c r="AL88">
        <v>2.2338290000000001</v>
      </c>
      <c r="AM88">
        <v>0</v>
      </c>
      <c r="AN88">
        <v>0.84583699999999995</v>
      </c>
      <c r="AO88">
        <v>0</v>
      </c>
      <c r="AP88">
        <v>0.36938900000000002</v>
      </c>
      <c r="AQ88">
        <v>28.461131999999999</v>
      </c>
      <c r="AR88">
        <v>2.1223299999999998</v>
      </c>
      <c r="AS88">
        <v>4.5255219999999996</v>
      </c>
      <c r="AT88">
        <v>19.223981999999999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2226.5624589999993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566.05019900000002</v>
      </c>
      <c r="L89">
        <v>349.18800399999998</v>
      </c>
      <c r="M89">
        <v>88.430400000000006</v>
      </c>
      <c r="N89">
        <v>54.500039999999998</v>
      </c>
      <c r="O89">
        <v>118.86739900000001</v>
      </c>
      <c r="P89">
        <v>133.90477200000001</v>
      </c>
      <c r="Q89">
        <v>17.422326999999999</v>
      </c>
      <c r="R89">
        <v>40.745364000000002</v>
      </c>
      <c r="S89">
        <v>21.428608000000001</v>
      </c>
      <c r="T89">
        <v>0</v>
      </c>
      <c r="U89">
        <v>402.52172400000001</v>
      </c>
      <c r="V89">
        <v>19.925675999999999</v>
      </c>
      <c r="W89">
        <v>44.598796</v>
      </c>
      <c r="X89">
        <v>141.79201900000001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15.839473</v>
      </c>
      <c r="AF89">
        <v>17.059377999999999</v>
      </c>
      <c r="AG89">
        <v>20.839200000000002</v>
      </c>
      <c r="AH89">
        <v>0</v>
      </c>
      <c r="AI89">
        <v>0</v>
      </c>
      <c r="AJ89">
        <v>0</v>
      </c>
      <c r="AK89">
        <v>52.449800000000003</v>
      </c>
      <c r="AL89">
        <v>2.2338290000000001</v>
      </c>
      <c r="AM89">
        <v>0</v>
      </c>
      <c r="AN89">
        <v>0.84583699999999995</v>
      </c>
      <c r="AO89">
        <v>0</v>
      </c>
      <c r="AP89">
        <v>0.36938900000000002</v>
      </c>
      <c r="AQ89">
        <v>28.218910000000001</v>
      </c>
      <c r="AR89">
        <v>2.1223299999999998</v>
      </c>
      <c r="AS89">
        <v>4.5255219999999996</v>
      </c>
      <c r="AT89">
        <v>19.223981999999999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2163.1029779999994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566.05019900000002</v>
      </c>
      <c r="L90">
        <v>301.12800399999998</v>
      </c>
      <c r="M90">
        <v>88.430400000000006</v>
      </c>
      <c r="N90">
        <v>54.500039999999998</v>
      </c>
      <c r="O90">
        <v>118.86739900000001</v>
      </c>
      <c r="P90">
        <v>133.90477200000001</v>
      </c>
      <c r="Q90">
        <v>17.422326999999999</v>
      </c>
      <c r="R90">
        <v>40.745364000000002</v>
      </c>
      <c r="S90">
        <v>21.428608000000001</v>
      </c>
      <c r="T90">
        <v>0</v>
      </c>
      <c r="U90">
        <v>402.52172400000001</v>
      </c>
      <c r="V90">
        <v>19.925675999999999</v>
      </c>
      <c r="W90">
        <v>44.598796</v>
      </c>
      <c r="X90">
        <v>141.79201900000001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15.839473</v>
      </c>
      <c r="AF90">
        <v>17.059377999999999</v>
      </c>
      <c r="AG90">
        <v>20.839200000000002</v>
      </c>
      <c r="AH90">
        <v>0</v>
      </c>
      <c r="AI90">
        <v>0</v>
      </c>
      <c r="AJ90">
        <v>0</v>
      </c>
      <c r="AK90">
        <v>52.449800000000003</v>
      </c>
      <c r="AL90">
        <v>2.2338290000000001</v>
      </c>
      <c r="AM90">
        <v>0</v>
      </c>
      <c r="AN90">
        <v>0.84583699999999995</v>
      </c>
      <c r="AO90">
        <v>0</v>
      </c>
      <c r="AP90">
        <v>0.36938900000000002</v>
      </c>
      <c r="AQ90">
        <v>14.836122</v>
      </c>
      <c r="AR90">
        <v>2.1223299999999998</v>
      </c>
      <c r="AS90">
        <v>4.5255219999999996</v>
      </c>
      <c r="AT90">
        <v>19.223981999999999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2101.6601899999996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566.05019900000002</v>
      </c>
      <c r="L91">
        <v>248.26200399999999</v>
      </c>
      <c r="M91">
        <v>88.430400000000006</v>
      </c>
      <c r="N91">
        <v>54.500039999999998</v>
      </c>
      <c r="O91">
        <v>118.86739900000001</v>
      </c>
      <c r="P91">
        <v>133.90477200000001</v>
      </c>
      <c r="Q91">
        <v>17.422326999999999</v>
      </c>
      <c r="R91">
        <v>40.745364000000002</v>
      </c>
      <c r="S91">
        <v>21.428608000000001</v>
      </c>
      <c r="T91">
        <v>0</v>
      </c>
      <c r="U91">
        <v>402.52172400000001</v>
      </c>
      <c r="V91">
        <v>19.925675999999999</v>
      </c>
      <c r="W91">
        <v>44.598796</v>
      </c>
      <c r="X91">
        <v>141.79201900000001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15.839473</v>
      </c>
      <c r="AF91">
        <v>9.0035600000000002</v>
      </c>
      <c r="AG91">
        <v>20.839200000000002</v>
      </c>
      <c r="AH91">
        <v>0</v>
      </c>
      <c r="AI91">
        <v>0</v>
      </c>
      <c r="AJ91">
        <v>0</v>
      </c>
      <c r="AK91">
        <v>52.449800000000003</v>
      </c>
      <c r="AL91">
        <v>2.2338290000000001</v>
      </c>
      <c r="AM91">
        <v>0</v>
      </c>
      <c r="AN91">
        <v>0.84583699999999995</v>
      </c>
      <c r="AO91">
        <v>0</v>
      </c>
      <c r="AP91">
        <v>0.36938900000000002</v>
      </c>
      <c r="AQ91">
        <v>13.927788</v>
      </c>
      <c r="AR91">
        <v>3.183494</v>
      </c>
      <c r="AS91">
        <v>4.5255219999999996</v>
      </c>
      <c r="AT91">
        <v>19.223981999999999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2040.8912020000002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566.05019900000002</v>
      </c>
      <c r="L92">
        <v>230.96040400000001</v>
      </c>
      <c r="M92">
        <v>88.430400000000006</v>
      </c>
      <c r="N92">
        <v>54.500039999999998</v>
      </c>
      <c r="O92">
        <v>118.86739900000001</v>
      </c>
      <c r="P92">
        <v>133.90477200000001</v>
      </c>
      <c r="Q92">
        <v>17.422326999999999</v>
      </c>
      <c r="R92">
        <v>40.745364000000002</v>
      </c>
      <c r="S92">
        <v>21.428608000000001</v>
      </c>
      <c r="T92">
        <v>0</v>
      </c>
      <c r="U92">
        <v>402.52172400000001</v>
      </c>
      <c r="V92">
        <v>19.925675999999999</v>
      </c>
      <c r="W92">
        <v>44.598796</v>
      </c>
      <c r="X92">
        <v>141.79201900000001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9.0035600000000002</v>
      </c>
      <c r="AG92">
        <v>20.839200000000002</v>
      </c>
      <c r="AH92">
        <v>0</v>
      </c>
      <c r="AI92">
        <v>0</v>
      </c>
      <c r="AJ92">
        <v>0</v>
      </c>
      <c r="AK92">
        <v>52.449800000000003</v>
      </c>
      <c r="AL92">
        <v>2.2338290000000001</v>
      </c>
      <c r="AM92">
        <v>0</v>
      </c>
      <c r="AN92">
        <v>0.84583699999999995</v>
      </c>
      <c r="AO92">
        <v>0</v>
      </c>
      <c r="AP92">
        <v>0.36938900000000002</v>
      </c>
      <c r="AQ92">
        <v>13.927788</v>
      </c>
      <c r="AR92">
        <v>35.018438000000003</v>
      </c>
      <c r="AS92">
        <v>4.5255219999999996</v>
      </c>
      <c r="AT92">
        <v>19.223981999999999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2039.5850730000002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566.05019900000002</v>
      </c>
      <c r="L93">
        <v>230.96040400000001</v>
      </c>
      <c r="M93">
        <v>88.430400000000006</v>
      </c>
      <c r="N93">
        <v>54.500039999999998</v>
      </c>
      <c r="O93">
        <v>118.86739900000001</v>
      </c>
      <c r="P93">
        <v>133.90477200000001</v>
      </c>
      <c r="Q93">
        <v>17.422326999999999</v>
      </c>
      <c r="R93">
        <v>40.745364000000002</v>
      </c>
      <c r="S93">
        <v>21.428608000000001</v>
      </c>
      <c r="T93">
        <v>0</v>
      </c>
      <c r="U93">
        <v>402.52172400000001</v>
      </c>
      <c r="V93">
        <v>19.925675999999999</v>
      </c>
      <c r="W93">
        <v>44.598796</v>
      </c>
      <c r="X93">
        <v>141.79201900000001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9.0035600000000002</v>
      </c>
      <c r="AG93">
        <v>20.839200000000002</v>
      </c>
      <c r="AH93">
        <v>0</v>
      </c>
      <c r="AI93">
        <v>0</v>
      </c>
      <c r="AJ93">
        <v>0</v>
      </c>
      <c r="AK93">
        <v>52.449800000000003</v>
      </c>
      <c r="AL93">
        <v>2.2338290000000001</v>
      </c>
      <c r="AM93">
        <v>0</v>
      </c>
      <c r="AN93">
        <v>0.84583699999999995</v>
      </c>
      <c r="AO93">
        <v>0</v>
      </c>
      <c r="AP93">
        <v>0.36938900000000002</v>
      </c>
      <c r="AQ93">
        <v>0</v>
      </c>
      <c r="AR93">
        <v>35.018438000000003</v>
      </c>
      <c r="AS93">
        <v>4.5255219999999996</v>
      </c>
      <c r="AT93">
        <v>19.223981999999999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2025.6572850000002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566.05019900000002</v>
      </c>
      <c r="L94">
        <v>230.96040400000001</v>
      </c>
      <c r="M94">
        <v>88.430400000000006</v>
      </c>
      <c r="N94">
        <v>54.500039999999998</v>
      </c>
      <c r="O94">
        <v>118.86739900000001</v>
      </c>
      <c r="P94">
        <v>133.90477200000001</v>
      </c>
      <c r="Q94">
        <v>14.157195</v>
      </c>
      <c r="R94">
        <v>34.244577999999997</v>
      </c>
      <c r="S94">
        <v>17.869188999999999</v>
      </c>
      <c r="T94">
        <v>0</v>
      </c>
      <c r="U94">
        <v>402.52172400000001</v>
      </c>
      <c r="V94">
        <v>15.734844000000001</v>
      </c>
      <c r="W94">
        <v>44.598796</v>
      </c>
      <c r="X94">
        <v>141.79201900000001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9.0035600000000002</v>
      </c>
      <c r="AG94">
        <v>20.839200000000002</v>
      </c>
      <c r="AH94">
        <v>0</v>
      </c>
      <c r="AI94">
        <v>0</v>
      </c>
      <c r="AJ94">
        <v>0</v>
      </c>
      <c r="AK94">
        <v>52.449800000000003</v>
      </c>
      <c r="AL94">
        <v>2.2338290000000001</v>
      </c>
      <c r="AM94">
        <v>0</v>
      </c>
      <c r="AN94">
        <v>0.84583699999999995</v>
      </c>
      <c r="AO94">
        <v>0</v>
      </c>
      <c r="AP94">
        <v>0.36938900000000002</v>
      </c>
      <c r="AQ94">
        <v>0</v>
      </c>
      <c r="AR94">
        <v>4.2446590000000004</v>
      </c>
      <c r="AS94">
        <v>4.5255219999999996</v>
      </c>
      <c r="AT94">
        <v>19.134126999999999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1977.2774820000002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566.05019900000002</v>
      </c>
      <c r="L95">
        <v>230.96040400000001</v>
      </c>
      <c r="M95">
        <v>88.430400000000006</v>
      </c>
      <c r="N95">
        <v>54.500039999999998</v>
      </c>
      <c r="O95">
        <v>118.86739900000001</v>
      </c>
      <c r="P95">
        <v>133.90477200000001</v>
      </c>
      <c r="Q95">
        <v>14.017467999999999</v>
      </c>
      <c r="R95">
        <v>28.468533000000001</v>
      </c>
      <c r="S95">
        <v>17.869188999999999</v>
      </c>
      <c r="T95">
        <v>0</v>
      </c>
      <c r="U95">
        <v>402.52172400000001</v>
      </c>
      <c r="V95">
        <v>15.734844000000001</v>
      </c>
      <c r="W95">
        <v>44.598796</v>
      </c>
      <c r="X95">
        <v>141.79201900000001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9.0035600000000002</v>
      </c>
      <c r="AG95">
        <v>20.839200000000002</v>
      </c>
      <c r="AH95">
        <v>0</v>
      </c>
      <c r="AI95">
        <v>0</v>
      </c>
      <c r="AJ95">
        <v>0</v>
      </c>
      <c r="AK95">
        <v>52.449800000000003</v>
      </c>
      <c r="AL95">
        <v>2.2338290000000001</v>
      </c>
      <c r="AM95">
        <v>0</v>
      </c>
      <c r="AN95">
        <v>0.84583699999999995</v>
      </c>
      <c r="AO95">
        <v>0</v>
      </c>
      <c r="AP95">
        <v>0.36938900000000002</v>
      </c>
      <c r="AQ95">
        <v>0</v>
      </c>
      <c r="AR95">
        <v>2.1223299999999998</v>
      </c>
      <c r="AS95">
        <v>4.5255219999999996</v>
      </c>
      <c r="AT95">
        <v>19.223981999999999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1969.329236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566.05019900000002</v>
      </c>
      <c r="L96">
        <v>230.96040400000001</v>
      </c>
      <c r="M96">
        <v>88.430400000000006</v>
      </c>
      <c r="N96">
        <v>54.500039999999998</v>
      </c>
      <c r="O96">
        <v>118.86739900000001</v>
      </c>
      <c r="P96">
        <v>133.90477200000001</v>
      </c>
      <c r="Q96">
        <v>14.017467999999999</v>
      </c>
      <c r="R96">
        <v>28.468533000000001</v>
      </c>
      <c r="S96">
        <v>17.869188999999999</v>
      </c>
      <c r="T96">
        <v>0</v>
      </c>
      <c r="U96">
        <v>402.52172400000001</v>
      </c>
      <c r="V96">
        <v>15.734844000000001</v>
      </c>
      <c r="W96">
        <v>44.598796</v>
      </c>
      <c r="X96">
        <v>141.79201900000001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9.0035600000000002</v>
      </c>
      <c r="AG96">
        <v>20.839200000000002</v>
      </c>
      <c r="AH96">
        <v>0</v>
      </c>
      <c r="AI96">
        <v>0</v>
      </c>
      <c r="AJ96">
        <v>0</v>
      </c>
      <c r="AK96">
        <v>52.449800000000003</v>
      </c>
      <c r="AL96">
        <v>2.2338290000000001</v>
      </c>
      <c r="AM96">
        <v>0</v>
      </c>
      <c r="AN96">
        <v>0.84583699999999995</v>
      </c>
      <c r="AO96">
        <v>0</v>
      </c>
      <c r="AP96">
        <v>0.36938900000000002</v>
      </c>
      <c r="AQ96">
        <v>0</v>
      </c>
      <c r="AR96">
        <v>2.1223299999999998</v>
      </c>
      <c r="AS96">
        <v>4.5255219999999996</v>
      </c>
      <c r="AT96">
        <v>19.223981999999999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1969.329236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540.19439999999997</v>
      </c>
      <c r="L97">
        <v>230.96040400000001</v>
      </c>
      <c r="M97">
        <v>88.430400000000006</v>
      </c>
      <c r="N97">
        <v>54.500039999999998</v>
      </c>
      <c r="O97">
        <v>118.86739900000001</v>
      </c>
      <c r="P97">
        <v>133.90477200000001</v>
      </c>
      <c r="Q97">
        <v>14.017467999999999</v>
      </c>
      <c r="R97">
        <v>28.468533000000001</v>
      </c>
      <c r="S97">
        <v>17.869188999999999</v>
      </c>
      <c r="T97">
        <v>0</v>
      </c>
      <c r="U97">
        <v>402.52172400000001</v>
      </c>
      <c r="V97">
        <v>15.734844000000001</v>
      </c>
      <c r="W97">
        <v>44.598796</v>
      </c>
      <c r="X97">
        <v>141.79201900000001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9.0035600000000002</v>
      </c>
      <c r="AG97">
        <v>20.839200000000002</v>
      </c>
      <c r="AH97">
        <v>0</v>
      </c>
      <c r="AI97">
        <v>0</v>
      </c>
      <c r="AJ97">
        <v>0</v>
      </c>
      <c r="AK97">
        <v>52.449800000000003</v>
      </c>
      <c r="AL97">
        <v>2.2338290000000001</v>
      </c>
      <c r="AM97">
        <v>0</v>
      </c>
      <c r="AN97">
        <v>0.84583699999999995</v>
      </c>
      <c r="AO97">
        <v>0</v>
      </c>
      <c r="AP97">
        <v>0.36938900000000002</v>
      </c>
      <c r="AQ97">
        <v>0</v>
      </c>
      <c r="AR97">
        <v>2.1223299999999998</v>
      </c>
      <c r="AS97">
        <v>4.5255219999999996</v>
      </c>
      <c r="AT97">
        <v>19.019463999999999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1943.2689190000001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492.13440000000003</v>
      </c>
      <c r="L98">
        <v>230.96040400000001</v>
      </c>
      <c r="M98">
        <v>88.430400000000006</v>
      </c>
      <c r="N98">
        <v>54.500039999999998</v>
      </c>
      <c r="O98">
        <v>118.86739900000001</v>
      </c>
      <c r="P98">
        <v>133.90477200000001</v>
      </c>
      <c r="Q98">
        <v>14.017467999999999</v>
      </c>
      <c r="R98">
        <v>28.468533000000001</v>
      </c>
      <c r="S98">
        <v>17.869188999999999</v>
      </c>
      <c r="T98">
        <v>0</v>
      </c>
      <c r="U98">
        <v>402.52172400000001</v>
      </c>
      <c r="V98">
        <v>15.734844000000001</v>
      </c>
      <c r="W98">
        <v>44.598796</v>
      </c>
      <c r="X98">
        <v>141.79201900000001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9.0035600000000002</v>
      </c>
      <c r="AG98">
        <v>20.839200000000002</v>
      </c>
      <c r="AH98">
        <v>0</v>
      </c>
      <c r="AI98">
        <v>0</v>
      </c>
      <c r="AJ98">
        <v>0</v>
      </c>
      <c r="AK98">
        <v>52.449800000000003</v>
      </c>
      <c r="AL98">
        <v>2.2338290000000001</v>
      </c>
      <c r="AM98">
        <v>0</v>
      </c>
      <c r="AN98">
        <v>0.84583699999999995</v>
      </c>
      <c r="AO98">
        <v>0</v>
      </c>
      <c r="AP98">
        <v>0.36938900000000002</v>
      </c>
      <c r="AQ98">
        <v>0</v>
      </c>
      <c r="AR98">
        <v>2.1223299999999998</v>
      </c>
      <c r="AS98">
        <v>4.5255219999999996</v>
      </c>
      <c r="AT98">
        <v>16.935458000000001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1893.1249129999999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13.747420699750007</v>
      </c>
      <c r="L99">
        <f t="shared" si="2"/>
        <v>8.5349631759999873</v>
      </c>
      <c r="M99">
        <f t="shared" si="2"/>
        <v>2.1223296000000023</v>
      </c>
      <c r="N99">
        <f t="shared" si="2"/>
        <v>1.3080009599999982</v>
      </c>
      <c r="O99">
        <f t="shared" si="2"/>
        <v>2.8528175760000032</v>
      </c>
      <c r="P99">
        <f t="shared" si="2"/>
        <v>3.2137145279999979</v>
      </c>
      <c r="Q99">
        <f t="shared" si="2"/>
        <v>0.42760841449999948</v>
      </c>
      <c r="R99">
        <f t="shared" si="2"/>
        <v>0.844563858</v>
      </c>
      <c r="S99">
        <f t="shared" si="2"/>
        <v>0.52538535550000032</v>
      </c>
      <c r="T99">
        <f t="shared" si="2"/>
        <v>0</v>
      </c>
      <c r="U99">
        <f t="shared" si="2"/>
        <v>7.6747918302499931</v>
      </c>
      <c r="V99">
        <f t="shared" si="2"/>
        <v>0.40216219175000029</v>
      </c>
      <c r="W99">
        <f t="shared" si="2"/>
        <v>1.0215515695000026</v>
      </c>
      <c r="X99">
        <f t="shared" si="2"/>
        <v>3.373927614000007</v>
      </c>
      <c r="Y99">
        <f t="shared" si="2"/>
        <v>0</v>
      </c>
      <c r="Z99">
        <f t="shared" si="2"/>
        <v>3.8135417999999997E-2</v>
      </c>
      <c r="AA99">
        <f t="shared" si="2"/>
        <v>8.109798700000001E-2</v>
      </c>
      <c r="AB99">
        <f t="shared" si="2"/>
        <v>0.10603869924999999</v>
      </c>
      <c r="AC99">
        <f t="shared" si="2"/>
        <v>0</v>
      </c>
      <c r="AD99">
        <f t="shared" si="2"/>
        <v>8.2533437750000008E-2</v>
      </c>
      <c r="AE99">
        <f t="shared" si="2"/>
        <v>0.26135129899999998</v>
      </c>
      <c r="AF99">
        <f t="shared" si="2"/>
        <v>0.32390071324999997</v>
      </c>
      <c r="AG99">
        <f t="shared" si="2"/>
        <v>0.50014079999999872</v>
      </c>
      <c r="AH99">
        <f t="shared" si="2"/>
        <v>0.53705127575000011</v>
      </c>
      <c r="AI99">
        <f t="shared" si="2"/>
        <v>0</v>
      </c>
      <c r="AJ99">
        <f t="shared" si="2"/>
        <v>0</v>
      </c>
      <c r="AK99">
        <f t="shared" si="2"/>
        <v>1.2587952000000004</v>
      </c>
      <c r="AL99">
        <f t="shared" si="2"/>
        <v>0.17253534725000025</v>
      </c>
      <c r="AM99">
        <f t="shared" si="2"/>
        <v>2.3056626500000007E-2</v>
      </c>
      <c r="AN99">
        <f t="shared" si="2"/>
        <v>2.0300088000000042E-2</v>
      </c>
      <c r="AO99">
        <f t="shared" si="2"/>
        <v>0</v>
      </c>
      <c r="AP99">
        <f t="shared" si="2"/>
        <v>2.133222425E-2</v>
      </c>
      <c r="AQ99">
        <f t="shared" si="2"/>
        <v>0.55105596025000025</v>
      </c>
      <c r="AR99">
        <f t="shared" si="2"/>
        <v>0.12869276524999987</v>
      </c>
      <c r="AS99">
        <f t="shared" si="2"/>
        <v>0.1190858790000002</v>
      </c>
      <c r="AT99">
        <f t="shared" si="2"/>
        <v>0.43272222774999969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50.70706332149998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45313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J2" t="s">
        <v>12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33.545999999999999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33.545999999999999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69.887500000000003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69.887500000000003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69.887500000000003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69.887500000000003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69.887500000000003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69.887500000000003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69.887500000000003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69.887500000000003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69.887500000000003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69.887500000000003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69.887500000000003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69.887500000000003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69.887500000000003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69.887500000000003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69.887500000000003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69.887500000000003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69.887500000000003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69.887500000000003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69.887500000000003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69.887500000000003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69.887500000000003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69.887500000000003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69.887500000000003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69.887500000000003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69.887500000000003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69.887500000000003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69.887500000000003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69.887500000000003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69.887500000000003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69.887500000000003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0.27046462500000007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0.27046462500000007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45313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204.65</v>
      </c>
      <c r="C3" s="34">
        <v>56.35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65.930000000000007</v>
      </c>
      <c r="N3">
        <v>230.69</v>
      </c>
      <c r="O3">
        <v>96.12</v>
      </c>
      <c r="P3">
        <v>0.69</v>
      </c>
      <c r="Q3">
        <v>7.21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1.38</v>
      </c>
      <c r="X3">
        <v>12</v>
      </c>
      <c r="Y3">
        <v>4</v>
      </c>
      <c r="Z3">
        <v>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5</v>
      </c>
      <c r="AH3">
        <v>10.67</v>
      </c>
      <c r="AI3">
        <v>10.67</v>
      </c>
      <c r="AJ3">
        <v>24.03</v>
      </c>
      <c r="AK3">
        <v>0</v>
      </c>
      <c r="AL3">
        <v>0</v>
      </c>
    </row>
    <row r="4" spans="1:38">
      <c r="A4" t="s">
        <v>46</v>
      </c>
      <c r="B4" s="34">
        <v>204.65</v>
      </c>
      <c r="C4" s="34">
        <v>56.35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65.930000000000007</v>
      </c>
      <c r="N4">
        <v>192.24</v>
      </c>
      <c r="O4">
        <v>91.31</v>
      </c>
      <c r="P4">
        <v>0.69</v>
      </c>
      <c r="Q4">
        <v>11.73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1.38</v>
      </c>
      <c r="X4">
        <v>12</v>
      </c>
      <c r="Y4">
        <v>4</v>
      </c>
      <c r="Z4">
        <v>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5</v>
      </c>
      <c r="AH4">
        <v>10.67</v>
      </c>
      <c r="AI4">
        <v>10.67</v>
      </c>
      <c r="AJ4">
        <v>24.03</v>
      </c>
      <c r="AK4">
        <v>0</v>
      </c>
      <c r="AL4">
        <v>0</v>
      </c>
    </row>
    <row r="5" spans="1:38">
      <c r="A5" t="s">
        <v>47</v>
      </c>
      <c r="B5" s="34">
        <v>204.65</v>
      </c>
      <c r="C5" s="34">
        <v>56.35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70.069999999999993</v>
      </c>
      <c r="N5">
        <v>148.68</v>
      </c>
      <c r="O5">
        <v>91.31</v>
      </c>
      <c r="P5">
        <v>0.69</v>
      </c>
      <c r="Q5">
        <v>11.33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1.38</v>
      </c>
      <c r="X5">
        <v>12</v>
      </c>
      <c r="Y5">
        <v>4</v>
      </c>
      <c r="Z5">
        <v>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5</v>
      </c>
      <c r="AH5">
        <v>10.67</v>
      </c>
      <c r="AI5">
        <v>10.67</v>
      </c>
      <c r="AJ5">
        <v>24.03</v>
      </c>
      <c r="AK5">
        <v>0</v>
      </c>
      <c r="AL5">
        <v>0</v>
      </c>
    </row>
    <row r="6" spans="1:38">
      <c r="A6" t="s">
        <v>48</v>
      </c>
      <c r="B6" s="34">
        <v>204.65</v>
      </c>
      <c r="C6" s="34">
        <v>56.35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70.069999999999993</v>
      </c>
      <c r="N6">
        <v>148.68</v>
      </c>
      <c r="O6">
        <v>91.31</v>
      </c>
      <c r="P6">
        <v>0.69</v>
      </c>
      <c r="Q6">
        <v>10.92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1.38</v>
      </c>
      <c r="X6">
        <v>12</v>
      </c>
      <c r="Y6">
        <v>4</v>
      </c>
      <c r="Z6">
        <v>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5</v>
      </c>
      <c r="AH6">
        <v>10.67</v>
      </c>
      <c r="AI6">
        <v>10.67</v>
      </c>
      <c r="AJ6">
        <v>24.03</v>
      </c>
      <c r="AK6">
        <v>0</v>
      </c>
      <c r="AL6">
        <v>0</v>
      </c>
    </row>
    <row r="7" spans="1:38">
      <c r="A7" t="s">
        <v>49</v>
      </c>
      <c r="B7" s="34">
        <v>204.65</v>
      </c>
      <c r="C7" s="34">
        <v>56.35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70.069999999999993</v>
      </c>
      <c r="N7">
        <v>148.68</v>
      </c>
      <c r="O7">
        <v>91.31</v>
      </c>
      <c r="P7">
        <v>0.69</v>
      </c>
      <c r="Q7">
        <v>10.52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1.38</v>
      </c>
      <c r="X7">
        <v>12</v>
      </c>
      <c r="Y7">
        <v>4</v>
      </c>
      <c r="Z7">
        <v>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5</v>
      </c>
      <c r="AH7">
        <v>10.67</v>
      </c>
      <c r="AI7">
        <v>10.67</v>
      </c>
      <c r="AJ7">
        <v>24.03</v>
      </c>
      <c r="AK7">
        <v>0</v>
      </c>
      <c r="AL7">
        <v>0</v>
      </c>
    </row>
    <row r="8" spans="1:38">
      <c r="A8" t="s">
        <v>50</v>
      </c>
      <c r="B8" s="34">
        <v>204.65</v>
      </c>
      <c r="C8" s="34">
        <v>56.35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70.069999999999993</v>
      </c>
      <c r="N8">
        <v>148.68</v>
      </c>
      <c r="O8">
        <v>74.97</v>
      </c>
      <c r="P8">
        <v>0.69</v>
      </c>
      <c r="Q8">
        <v>10.11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1.38</v>
      </c>
      <c r="X8">
        <v>12</v>
      </c>
      <c r="Y8">
        <v>4</v>
      </c>
      <c r="Z8">
        <v>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5</v>
      </c>
      <c r="AH8">
        <v>10.67</v>
      </c>
      <c r="AI8">
        <v>10.67</v>
      </c>
      <c r="AJ8">
        <v>24.03</v>
      </c>
      <c r="AK8">
        <v>0</v>
      </c>
      <c r="AL8">
        <v>0</v>
      </c>
    </row>
    <row r="9" spans="1:38">
      <c r="A9" t="s">
        <v>51</v>
      </c>
      <c r="B9" s="34">
        <v>173.67</v>
      </c>
      <c r="C9" s="34">
        <v>32.68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70.069999999999993</v>
      </c>
      <c r="N9">
        <v>148.68</v>
      </c>
      <c r="O9">
        <v>74.97</v>
      </c>
      <c r="P9">
        <v>0.69</v>
      </c>
      <c r="Q9">
        <v>10.08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1.38</v>
      </c>
      <c r="X9">
        <v>12</v>
      </c>
      <c r="Y9">
        <v>4</v>
      </c>
      <c r="Z9">
        <v>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5</v>
      </c>
      <c r="AH9">
        <v>10.67</v>
      </c>
      <c r="AI9">
        <v>10.67</v>
      </c>
      <c r="AJ9">
        <v>24.03</v>
      </c>
      <c r="AK9">
        <v>0</v>
      </c>
      <c r="AL9">
        <v>0</v>
      </c>
    </row>
    <row r="10" spans="1:38">
      <c r="A10" t="s">
        <v>52</v>
      </c>
      <c r="B10" s="34">
        <v>144.83000000000001</v>
      </c>
      <c r="C10" s="34">
        <v>32.68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70.069999999999993</v>
      </c>
      <c r="N10">
        <v>148.68</v>
      </c>
      <c r="O10">
        <v>74.97</v>
      </c>
      <c r="P10">
        <v>0.69</v>
      </c>
      <c r="Q10">
        <v>9.52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1.38</v>
      </c>
      <c r="X10">
        <v>12</v>
      </c>
      <c r="Y10">
        <v>4</v>
      </c>
      <c r="Z10">
        <v>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5</v>
      </c>
      <c r="AH10">
        <v>10.67</v>
      </c>
      <c r="AI10">
        <v>10.67</v>
      </c>
      <c r="AJ10">
        <v>24.03</v>
      </c>
      <c r="AK10">
        <v>0</v>
      </c>
      <c r="AL10">
        <v>0</v>
      </c>
    </row>
    <row r="11" spans="1:38">
      <c r="A11" t="s">
        <v>53</v>
      </c>
      <c r="B11" s="34">
        <v>144.83000000000001</v>
      </c>
      <c r="C11" s="34">
        <v>32.68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70.069999999999993</v>
      </c>
      <c r="N11">
        <v>148.68</v>
      </c>
      <c r="O11">
        <v>74.97</v>
      </c>
      <c r="P11">
        <v>0.69</v>
      </c>
      <c r="Q11">
        <v>9.02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1.38</v>
      </c>
      <c r="X11">
        <v>12</v>
      </c>
      <c r="Y11">
        <v>4</v>
      </c>
      <c r="Z11">
        <v>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5</v>
      </c>
      <c r="AH11">
        <v>10.67</v>
      </c>
      <c r="AI11">
        <v>10.67</v>
      </c>
      <c r="AJ11">
        <v>24.03</v>
      </c>
      <c r="AK11">
        <v>0</v>
      </c>
      <c r="AL11">
        <v>0</v>
      </c>
    </row>
    <row r="12" spans="1:38">
      <c r="A12" t="s">
        <v>54</v>
      </c>
      <c r="B12" s="34">
        <v>144.83000000000001</v>
      </c>
      <c r="C12" s="34">
        <v>32.68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70.069999999999993</v>
      </c>
      <c r="N12">
        <v>148.68</v>
      </c>
      <c r="O12">
        <v>74.97</v>
      </c>
      <c r="P12">
        <v>0.69</v>
      </c>
      <c r="Q12">
        <v>8.5299999999999994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1.38</v>
      </c>
      <c r="X12">
        <v>12</v>
      </c>
      <c r="Y12">
        <v>4</v>
      </c>
      <c r="Z12">
        <v>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5</v>
      </c>
      <c r="AH12">
        <v>10.67</v>
      </c>
      <c r="AI12">
        <v>10.67</v>
      </c>
      <c r="AJ12">
        <v>24.03</v>
      </c>
      <c r="AK12">
        <v>0</v>
      </c>
      <c r="AL12">
        <v>0</v>
      </c>
    </row>
    <row r="13" spans="1:38">
      <c r="A13" t="s">
        <v>55</v>
      </c>
      <c r="B13" s="34">
        <v>144.83000000000001</v>
      </c>
      <c r="C13" s="34">
        <v>32.68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70.069999999999993</v>
      </c>
      <c r="N13">
        <v>148.68</v>
      </c>
      <c r="O13">
        <v>74.97</v>
      </c>
      <c r="P13">
        <v>0.69</v>
      </c>
      <c r="Q13">
        <v>8.0500000000000007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1.38</v>
      </c>
      <c r="X13">
        <v>12</v>
      </c>
      <c r="Y13">
        <v>4</v>
      </c>
      <c r="Z13">
        <v>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5</v>
      </c>
      <c r="AH13">
        <v>10.67</v>
      </c>
      <c r="AI13">
        <v>10.67</v>
      </c>
      <c r="AJ13">
        <v>24.03</v>
      </c>
      <c r="AK13">
        <v>0</v>
      </c>
      <c r="AL13">
        <v>0</v>
      </c>
    </row>
    <row r="14" spans="1:38">
      <c r="A14" t="s">
        <v>56</v>
      </c>
      <c r="B14" s="34">
        <v>144.83000000000001</v>
      </c>
      <c r="C14" s="34">
        <v>32.68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70.069999999999993</v>
      </c>
      <c r="N14">
        <v>148.68</v>
      </c>
      <c r="O14">
        <v>74.97</v>
      </c>
      <c r="P14">
        <v>0.69</v>
      </c>
      <c r="Q14">
        <v>7.81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1.38</v>
      </c>
      <c r="X14">
        <v>12</v>
      </c>
      <c r="Y14">
        <v>4</v>
      </c>
      <c r="Z14">
        <v>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5</v>
      </c>
      <c r="AH14">
        <v>10.67</v>
      </c>
      <c r="AI14">
        <v>10.67</v>
      </c>
      <c r="AJ14">
        <v>24.03</v>
      </c>
      <c r="AK14">
        <v>0</v>
      </c>
      <c r="AL14">
        <v>0</v>
      </c>
    </row>
    <row r="15" spans="1:38">
      <c r="A15" t="s">
        <v>57</v>
      </c>
      <c r="B15" s="34">
        <v>110.54</v>
      </c>
      <c r="C15" s="34">
        <v>32.68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70.069999999999993</v>
      </c>
      <c r="N15">
        <v>148.68</v>
      </c>
      <c r="O15">
        <v>52.87</v>
      </c>
      <c r="P15">
        <v>0.69</v>
      </c>
      <c r="Q15">
        <v>7.55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1.38</v>
      </c>
      <c r="X15">
        <v>12</v>
      </c>
      <c r="Y15">
        <v>4</v>
      </c>
      <c r="Z15">
        <v>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</v>
      </c>
      <c r="AH15">
        <v>10.67</v>
      </c>
      <c r="AI15">
        <v>10.67</v>
      </c>
      <c r="AJ15">
        <v>24.03</v>
      </c>
      <c r="AK15">
        <v>0</v>
      </c>
      <c r="AL15">
        <v>0</v>
      </c>
    </row>
    <row r="16" spans="1:38">
      <c r="A16" t="s">
        <v>58</v>
      </c>
      <c r="B16" s="34">
        <v>110.54</v>
      </c>
      <c r="C16" s="34">
        <v>32.68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70.069999999999993</v>
      </c>
      <c r="N16">
        <v>148.68</v>
      </c>
      <c r="O16">
        <v>52.87</v>
      </c>
      <c r="P16">
        <v>0.69</v>
      </c>
      <c r="Q16">
        <v>7.33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1.38</v>
      </c>
      <c r="X16">
        <v>12</v>
      </c>
      <c r="Y16">
        <v>4</v>
      </c>
      <c r="Z16">
        <v>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</v>
      </c>
      <c r="AH16">
        <v>10.67</v>
      </c>
      <c r="AI16">
        <v>10.67</v>
      </c>
      <c r="AJ16">
        <v>24.03</v>
      </c>
      <c r="AK16">
        <v>0</v>
      </c>
      <c r="AL16">
        <v>0</v>
      </c>
    </row>
    <row r="17" spans="1:38">
      <c r="A17" t="s">
        <v>59</v>
      </c>
      <c r="B17" s="34">
        <v>110.54</v>
      </c>
      <c r="C17" s="34">
        <v>32.68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70.069999999999993</v>
      </c>
      <c r="N17">
        <v>148.68</v>
      </c>
      <c r="O17">
        <v>52.87</v>
      </c>
      <c r="P17">
        <v>0.69</v>
      </c>
      <c r="Q17">
        <v>7.21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1.38</v>
      </c>
      <c r="X17">
        <v>12</v>
      </c>
      <c r="Y17">
        <v>4</v>
      </c>
      <c r="Z17">
        <v>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</v>
      </c>
      <c r="AH17">
        <v>10.67</v>
      </c>
      <c r="AI17">
        <v>10.67</v>
      </c>
      <c r="AJ17">
        <v>24.03</v>
      </c>
      <c r="AK17">
        <v>0</v>
      </c>
      <c r="AL17">
        <v>0</v>
      </c>
    </row>
    <row r="18" spans="1:38">
      <c r="A18" t="s">
        <v>60</v>
      </c>
      <c r="B18" s="34">
        <v>110.54</v>
      </c>
      <c r="C18" s="34">
        <v>32.68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70.069999999999993</v>
      </c>
      <c r="N18">
        <v>148.68</v>
      </c>
      <c r="O18">
        <v>52.87</v>
      </c>
      <c r="P18">
        <v>0.69</v>
      </c>
      <c r="Q18">
        <v>7.21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1.38</v>
      </c>
      <c r="X18">
        <v>12</v>
      </c>
      <c r="Y18">
        <v>4</v>
      </c>
      <c r="Z18">
        <v>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</v>
      </c>
      <c r="AH18">
        <v>10.67</v>
      </c>
      <c r="AI18">
        <v>10.67</v>
      </c>
      <c r="AJ18">
        <v>24.03</v>
      </c>
      <c r="AK18">
        <v>0</v>
      </c>
      <c r="AL18">
        <v>0</v>
      </c>
    </row>
    <row r="19" spans="1:38">
      <c r="A19" t="s">
        <v>61</v>
      </c>
      <c r="B19" s="34">
        <v>139.37</v>
      </c>
      <c r="C19" s="34">
        <v>32.68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70.069999999999993</v>
      </c>
      <c r="N19">
        <v>148.68</v>
      </c>
      <c r="O19">
        <v>52.87</v>
      </c>
      <c r="P19">
        <v>0.69</v>
      </c>
      <c r="Q19">
        <v>9.52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1.38</v>
      </c>
      <c r="X19">
        <v>12</v>
      </c>
      <c r="Y19">
        <v>4</v>
      </c>
      <c r="Z19">
        <v>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</v>
      </c>
      <c r="AH19">
        <v>10.67</v>
      </c>
      <c r="AI19">
        <v>10.67</v>
      </c>
      <c r="AJ19">
        <v>24.03</v>
      </c>
      <c r="AK19">
        <v>0</v>
      </c>
      <c r="AL19">
        <v>0</v>
      </c>
    </row>
    <row r="20" spans="1:38">
      <c r="A20" t="s">
        <v>62</v>
      </c>
      <c r="B20" s="34">
        <v>170.35</v>
      </c>
      <c r="C20" s="34">
        <v>32.68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70.069999999999993</v>
      </c>
      <c r="N20">
        <v>148.68</v>
      </c>
      <c r="O20">
        <v>52.87</v>
      </c>
      <c r="P20">
        <v>0.69</v>
      </c>
      <c r="Q20">
        <v>9.23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1.38</v>
      </c>
      <c r="X20">
        <v>12</v>
      </c>
      <c r="Y20">
        <v>4</v>
      </c>
      <c r="Z20">
        <v>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</v>
      </c>
      <c r="AH20">
        <v>10.67</v>
      </c>
      <c r="AI20">
        <v>10.67</v>
      </c>
      <c r="AJ20">
        <v>24.03</v>
      </c>
      <c r="AK20">
        <v>0</v>
      </c>
      <c r="AL20">
        <v>0</v>
      </c>
    </row>
    <row r="21" spans="1:38">
      <c r="A21" t="s">
        <v>63</v>
      </c>
      <c r="B21" s="34">
        <v>170.35</v>
      </c>
      <c r="C21" s="34">
        <v>32.68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65.930000000000007</v>
      </c>
      <c r="N21">
        <v>148.68</v>
      </c>
      <c r="O21">
        <v>52.87</v>
      </c>
      <c r="P21">
        <v>0.69</v>
      </c>
      <c r="Q21">
        <v>7.81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1.38</v>
      </c>
      <c r="X21">
        <v>12</v>
      </c>
      <c r="Y21">
        <v>4</v>
      </c>
      <c r="Z21">
        <v>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</v>
      </c>
      <c r="AH21">
        <v>10.67</v>
      </c>
      <c r="AI21">
        <v>10.67</v>
      </c>
      <c r="AJ21">
        <v>24.03</v>
      </c>
      <c r="AK21">
        <v>0</v>
      </c>
      <c r="AL21">
        <v>0</v>
      </c>
    </row>
    <row r="22" spans="1:38">
      <c r="A22" t="s">
        <v>64</v>
      </c>
      <c r="B22" s="34">
        <v>170.35</v>
      </c>
      <c r="C22" s="34">
        <v>32.68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65.930000000000007</v>
      </c>
      <c r="N22">
        <v>148.68</v>
      </c>
      <c r="O22">
        <v>52.87</v>
      </c>
      <c r="P22">
        <v>0.69</v>
      </c>
      <c r="Q22">
        <v>7.61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1.38</v>
      </c>
      <c r="X22">
        <v>12</v>
      </c>
      <c r="Y22">
        <v>4</v>
      </c>
      <c r="Z22">
        <v>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</v>
      </c>
      <c r="AH22">
        <v>10.67</v>
      </c>
      <c r="AI22">
        <v>10.67</v>
      </c>
      <c r="AJ22">
        <v>24.03</v>
      </c>
      <c r="AK22">
        <v>0</v>
      </c>
      <c r="AL22">
        <v>0</v>
      </c>
    </row>
    <row r="23" spans="1:38">
      <c r="A23" t="s">
        <v>65</v>
      </c>
      <c r="B23" s="34">
        <v>170.35</v>
      </c>
      <c r="C23" s="34">
        <v>56.35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65.930000000000007</v>
      </c>
      <c r="N23">
        <v>192.24</v>
      </c>
      <c r="O23">
        <v>52.87</v>
      </c>
      <c r="P23">
        <v>0.69</v>
      </c>
      <c r="Q23">
        <v>7.41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1.34</v>
      </c>
      <c r="X23">
        <v>12</v>
      </c>
      <c r="Y23">
        <v>4</v>
      </c>
      <c r="Z23">
        <v>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</v>
      </c>
      <c r="AH23">
        <v>10.67</v>
      </c>
      <c r="AI23">
        <v>10.67</v>
      </c>
      <c r="AJ23">
        <v>24.03</v>
      </c>
      <c r="AK23">
        <v>0</v>
      </c>
      <c r="AL23">
        <v>0</v>
      </c>
    </row>
    <row r="24" spans="1:38">
      <c r="A24" t="s">
        <v>66</v>
      </c>
      <c r="B24" s="34">
        <v>170.35</v>
      </c>
      <c r="C24" s="34">
        <v>56.35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65.930000000000007</v>
      </c>
      <c r="N24">
        <v>230.69</v>
      </c>
      <c r="O24">
        <v>52.87</v>
      </c>
      <c r="P24">
        <v>0.69</v>
      </c>
      <c r="Q24">
        <v>7.41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1.34</v>
      </c>
      <c r="X24">
        <v>12</v>
      </c>
      <c r="Y24">
        <v>4</v>
      </c>
      <c r="Z24">
        <v>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</v>
      </c>
      <c r="AH24">
        <v>10.67</v>
      </c>
      <c r="AI24">
        <v>10.67</v>
      </c>
      <c r="AJ24">
        <v>24.03</v>
      </c>
      <c r="AK24">
        <v>0</v>
      </c>
      <c r="AL24">
        <v>0</v>
      </c>
    </row>
    <row r="25" spans="1:38">
      <c r="A25" t="s">
        <v>67</v>
      </c>
      <c r="B25" s="34">
        <v>233.49</v>
      </c>
      <c r="C25" s="34">
        <v>67.790000000000006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65.930000000000007</v>
      </c>
      <c r="N25">
        <v>270.33999999999997</v>
      </c>
      <c r="O25">
        <v>100.68</v>
      </c>
      <c r="P25">
        <v>0.69</v>
      </c>
      <c r="Q25">
        <v>7.41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1.34</v>
      </c>
      <c r="X25">
        <v>12</v>
      </c>
      <c r="Y25">
        <v>4</v>
      </c>
      <c r="Z25">
        <v>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</v>
      </c>
      <c r="AH25">
        <v>10.67</v>
      </c>
      <c r="AI25">
        <v>10.67</v>
      </c>
      <c r="AJ25">
        <v>24.03</v>
      </c>
      <c r="AK25">
        <v>0</v>
      </c>
      <c r="AL25">
        <v>0</v>
      </c>
    </row>
    <row r="26" spans="1:38">
      <c r="A26" t="s">
        <v>68</v>
      </c>
      <c r="B26" s="34">
        <v>233.49</v>
      </c>
      <c r="C26" s="34">
        <v>67.790000000000006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84.77</v>
      </c>
      <c r="N26">
        <v>230.69</v>
      </c>
      <c r="O26">
        <v>100.68</v>
      </c>
      <c r="P26">
        <v>0.69</v>
      </c>
      <c r="Q26">
        <v>7.41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1.34</v>
      </c>
      <c r="X26">
        <v>12</v>
      </c>
      <c r="Y26">
        <v>4</v>
      </c>
      <c r="Z26">
        <v>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</v>
      </c>
      <c r="AH26">
        <v>10.67</v>
      </c>
      <c r="AI26">
        <v>10.67</v>
      </c>
      <c r="AJ26">
        <v>24.03</v>
      </c>
      <c r="AK26">
        <v>0</v>
      </c>
      <c r="AL26">
        <v>0</v>
      </c>
    </row>
    <row r="27" spans="1:38">
      <c r="A27" t="s">
        <v>69</v>
      </c>
      <c r="B27" s="34">
        <v>260.10000000000002</v>
      </c>
      <c r="C27" s="34">
        <v>86.7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114.91</v>
      </c>
      <c r="N27">
        <v>270.33999999999997</v>
      </c>
      <c r="O27">
        <v>100.68</v>
      </c>
      <c r="P27">
        <v>0.69</v>
      </c>
      <c r="Q27">
        <v>7.41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1.34</v>
      </c>
      <c r="X27">
        <v>12</v>
      </c>
      <c r="Y27">
        <v>4</v>
      </c>
      <c r="Z27">
        <v>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</v>
      </c>
      <c r="AH27">
        <v>10.67</v>
      </c>
      <c r="AI27">
        <v>10.67</v>
      </c>
      <c r="AJ27">
        <v>24.03</v>
      </c>
      <c r="AK27">
        <v>0</v>
      </c>
      <c r="AL27">
        <v>0</v>
      </c>
    </row>
    <row r="28" spans="1:38">
      <c r="A28" t="s">
        <v>70</v>
      </c>
      <c r="B28" s="34">
        <v>260.10000000000002</v>
      </c>
      <c r="C28" s="34">
        <v>86.7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114.91</v>
      </c>
      <c r="N28">
        <v>270.33999999999997</v>
      </c>
      <c r="O28">
        <v>100.68</v>
      </c>
      <c r="P28">
        <v>0.69</v>
      </c>
      <c r="Q28">
        <v>7.41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1.34</v>
      </c>
      <c r="X28">
        <v>12</v>
      </c>
      <c r="Y28">
        <v>4</v>
      </c>
      <c r="Z28">
        <v>4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</v>
      </c>
      <c r="AH28">
        <v>10.67</v>
      </c>
      <c r="AI28">
        <v>10.67</v>
      </c>
      <c r="AJ28">
        <v>24.03</v>
      </c>
      <c r="AK28">
        <v>0</v>
      </c>
      <c r="AL28">
        <v>0</v>
      </c>
    </row>
    <row r="29" spans="1:38">
      <c r="A29" t="s">
        <v>71</v>
      </c>
      <c r="B29" s="34">
        <v>260.10000000000002</v>
      </c>
      <c r="C29" s="34">
        <v>86.7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114.91</v>
      </c>
      <c r="N29">
        <v>270.33999999999997</v>
      </c>
      <c r="O29">
        <v>100.68</v>
      </c>
      <c r="P29">
        <v>0.69</v>
      </c>
      <c r="Q29">
        <v>7.41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1.34</v>
      </c>
      <c r="X29">
        <v>12</v>
      </c>
      <c r="Y29">
        <v>4</v>
      </c>
      <c r="Z29">
        <v>4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</v>
      </c>
      <c r="AH29">
        <v>10.67</v>
      </c>
      <c r="AI29">
        <v>10.67</v>
      </c>
      <c r="AJ29">
        <v>24.03</v>
      </c>
      <c r="AK29">
        <v>0</v>
      </c>
      <c r="AL29">
        <v>0</v>
      </c>
    </row>
    <row r="30" spans="1:38">
      <c r="A30" t="s">
        <v>72</v>
      </c>
      <c r="B30" s="34">
        <v>260.10000000000002</v>
      </c>
      <c r="C30" s="34">
        <v>86.7</v>
      </c>
      <c r="D30" s="93">
        <f t="shared" si="0"/>
        <v>2.89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114.91</v>
      </c>
      <c r="N30">
        <v>270.33999999999997</v>
      </c>
      <c r="O30">
        <v>100.68</v>
      </c>
      <c r="P30">
        <v>0.69</v>
      </c>
      <c r="Q30">
        <v>7.41</v>
      </c>
      <c r="R30" s="93">
        <v>0.89</v>
      </c>
      <c r="S30" s="93">
        <v>2</v>
      </c>
      <c r="T30" s="93">
        <v>0</v>
      </c>
      <c r="U30">
        <v>0.95</v>
      </c>
      <c r="V30">
        <v>0</v>
      </c>
      <c r="W30">
        <v>1.34</v>
      </c>
      <c r="X30">
        <v>12</v>
      </c>
      <c r="Y30">
        <v>4</v>
      </c>
      <c r="Z30">
        <v>4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</v>
      </c>
      <c r="AH30">
        <v>10.67</v>
      </c>
      <c r="AI30">
        <v>10.67</v>
      </c>
      <c r="AJ30">
        <v>24.03</v>
      </c>
      <c r="AK30">
        <v>0</v>
      </c>
      <c r="AL30">
        <v>0</v>
      </c>
    </row>
    <row r="31" spans="1:38">
      <c r="A31" t="s">
        <v>73</v>
      </c>
      <c r="B31" s="34">
        <v>260.10000000000002</v>
      </c>
      <c r="C31" s="34">
        <v>86.7</v>
      </c>
      <c r="D31" s="93">
        <f t="shared" si="0"/>
        <v>13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114.91</v>
      </c>
      <c r="N31">
        <v>270.33999999999997</v>
      </c>
      <c r="O31">
        <v>100.68</v>
      </c>
      <c r="P31">
        <v>0.69</v>
      </c>
      <c r="Q31">
        <v>7.41</v>
      </c>
      <c r="R31" s="93">
        <v>3.45</v>
      </c>
      <c r="S31" s="93">
        <v>7</v>
      </c>
      <c r="T31" s="93">
        <v>2.5499999999999998</v>
      </c>
      <c r="U31">
        <v>0.95</v>
      </c>
      <c r="V31">
        <v>0.34988399999999997</v>
      </c>
      <c r="W31">
        <v>1.34</v>
      </c>
      <c r="X31">
        <v>12</v>
      </c>
      <c r="Y31">
        <v>4</v>
      </c>
      <c r="Z31">
        <v>4</v>
      </c>
      <c r="AA31">
        <v>0.03</v>
      </c>
      <c r="AB31">
        <v>0.01</v>
      </c>
      <c r="AC31">
        <v>0</v>
      </c>
      <c r="AD31">
        <v>0</v>
      </c>
      <c r="AE31">
        <v>0</v>
      </c>
      <c r="AF31">
        <v>0</v>
      </c>
      <c r="AG31">
        <v>5</v>
      </c>
      <c r="AH31">
        <v>10.67</v>
      </c>
      <c r="AI31">
        <v>10.67</v>
      </c>
      <c r="AJ31">
        <v>23.07</v>
      </c>
      <c r="AK31">
        <v>0</v>
      </c>
      <c r="AL31">
        <v>0</v>
      </c>
    </row>
    <row r="32" spans="1:38">
      <c r="A32" t="s">
        <v>74</v>
      </c>
      <c r="B32" s="34">
        <v>260.10000000000002</v>
      </c>
      <c r="C32" s="34">
        <v>86.7</v>
      </c>
      <c r="D32" s="93">
        <f t="shared" si="0"/>
        <v>31.87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114.91</v>
      </c>
      <c r="N32">
        <v>270.33999999999997</v>
      </c>
      <c r="O32">
        <v>100.68</v>
      </c>
      <c r="P32">
        <v>0.69</v>
      </c>
      <c r="Q32">
        <v>7.41</v>
      </c>
      <c r="R32" s="93">
        <v>10.42</v>
      </c>
      <c r="S32" s="93">
        <v>14</v>
      </c>
      <c r="T32" s="93">
        <v>7.45</v>
      </c>
      <c r="U32">
        <v>0.95</v>
      </c>
      <c r="V32">
        <v>3.5377160000000001</v>
      </c>
      <c r="W32">
        <v>1.34</v>
      </c>
      <c r="X32">
        <v>12</v>
      </c>
      <c r="Y32">
        <v>4</v>
      </c>
      <c r="Z32">
        <v>4</v>
      </c>
      <c r="AA32">
        <v>0.25</v>
      </c>
      <c r="AB32">
        <v>0.05</v>
      </c>
      <c r="AC32">
        <v>0</v>
      </c>
      <c r="AD32">
        <v>0</v>
      </c>
      <c r="AE32">
        <v>1</v>
      </c>
      <c r="AF32">
        <v>0</v>
      </c>
      <c r="AG32">
        <v>5</v>
      </c>
      <c r="AH32">
        <v>10.67</v>
      </c>
      <c r="AI32">
        <v>10.67</v>
      </c>
      <c r="AJ32">
        <v>22.11</v>
      </c>
      <c r="AK32">
        <v>0</v>
      </c>
      <c r="AL32">
        <v>0</v>
      </c>
    </row>
    <row r="33" spans="1:38">
      <c r="A33" t="s">
        <v>75</v>
      </c>
      <c r="B33" s="34">
        <v>260.10000000000002</v>
      </c>
      <c r="C33" s="34">
        <v>86.7</v>
      </c>
      <c r="D33" s="93">
        <f t="shared" si="0"/>
        <v>55.61</v>
      </c>
      <c r="E33" s="34">
        <v>0</v>
      </c>
      <c r="F33" s="34"/>
      <c r="G33" s="34"/>
      <c r="H33" s="34"/>
      <c r="I33" s="34"/>
      <c r="J33" s="37">
        <v>0.04</v>
      </c>
      <c r="K33" s="37">
        <v>0.04</v>
      </c>
      <c r="L33" s="37">
        <v>0.04</v>
      </c>
      <c r="M33">
        <v>114.91</v>
      </c>
      <c r="N33">
        <v>270.33999999999997</v>
      </c>
      <c r="O33">
        <v>100.68</v>
      </c>
      <c r="P33">
        <v>0.69</v>
      </c>
      <c r="Q33">
        <v>7.41</v>
      </c>
      <c r="R33" s="93">
        <v>20.13</v>
      </c>
      <c r="S33" s="93">
        <v>20</v>
      </c>
      <c r="T33" s="93">
        <v>15.48</v>
      </c>
      <c r="U33">
        <v>0.95</v>
      </c>
      <c r="V33">
        <v>8.9511990000000008</v>
      </c>
      <c r="W33">
        <v>1.34</v>
      </c>
      <c r="X33">
        <v>12</v>
      </c>
      <c r="Y33">
        <v>4</v>
      </c>
      <c r="Z33">
        <v>4</v>
      </c>
      <c r="AA33">
        <v>0.18</v>
      </c>
      <c r="AB33">
        <v>0.04</v>
      </c>
      <c r="AC33">
        <v>0.33</v>
      </c>
      <c r="AD33">
        <v>0</v>
      </c>
      <c r="AE33">
        <v>3</v>
      </c>
      <c r="AF33">
        <v>1</v>
      </c>
      <c r="AG33">
        <v>5</v>
      </c>
      <c r="AH33">
        <v>10.67</v>
      </c>
      <c r="AI33">
        <v>10.67</v>
      </c>
      <c r="AJ33">
        <v>22.11</v>
      </c>
      <c r="AK33">
        <v>2</v>
      </c>
      <c r="AL33">
        <v>1</v>
      </c>
    </row>
    <row r="34" spans="1:38">
      <c r="A34" t="s">
        <v>76</v>
      </c>
      <c r="B34" s="34">
        <v>260.10000000000002</v>
      </c>
      <c r="C34" s="34">
        <v>86.7</v>
      </c>
      <c r="D34" s="93">
        <f t="shared" si="0"/>
        <v>83.91</v>
      </c>
      <c r="E34" s="34">
        <v>0</v>
      </c>
      <c r="F34" s="34"/>
      <c r="G34" s="34"/>
      <c r="H34" s="34"/>
      <c r="I34" s="34"/>
      <c r="J34" s="37">
        <v>0.17</v>
      </c>
      <c r="K34" s="37">
        <v>0.17</v>
      </c>
      <c r="L34" s="37">
        <v>0.17</v>
      </c>
      <c r="M34">
        <v>114.91</v>
      </c>
      <c r="N34">
        <v>270.33999999999997</v>
      </c>
      <c r="O34">
        <v>100.68</v>
      </c>
      <c r="P34">
        <v>0.69</v>
      </c>
      <c r="Q34">
        <v>7.41</v>
      </c>
      <c r="R34" s="93">
        <v>31.42</v>
      </c>
      <c r="S34" s="93">
        <v>27</v>
      </c>
      <c r="T34" s="93">
        <v>25.49</v>
      </c>
      <c r="U34">
        <v>0.95</v>
      </c>
      <c r="V34">
        <v>14.597937999999999</v>
      </c>
      <c r="W34">
        <v>1.34</v>
      </c>
      <c r="X34">
        <v>12</v>
      </c>
      <c r="Y34">
        <v>4</v>
      </c>
      <c r="Z34">
        <v>4</v>
      </c>
      <c r="AA34">
        <v>8.9499999999999993</v>
      </c>
      <c r="AB34">
        <v>1.79</v>
      </c>
      <c r="AC34">
        <v>1</v>
      </c>
      <c r="AD34">
        <v>5</v>
      </c>
      <c r="AE34">
        <v>5</v>
      </c>
      <c r="AF34">
        <v>3</v>
      </c>
      <c r="AG34">
        <v>5</v>
      </c>
      <c r="AH34">
        <v>10.67</v>
      </c>
      <c r="AI34">
        <v>10.67</v>
      </c>
      <c r="AJ34">
        <v>22.11</v>
      </c>
      <c r="AK34">
        <v>7</v>
      </c>
      <c r="AL34">
        <v>3</v>
      </c>
    </row>
    <row r="35" spans="1:38">
      <c r="A35" t="s">
        <v>77</v>
      </c>
      <c r="B35" s="34">
        <v>260.10000000000002</v>
      </c>
      <c r="C35" s="34">
        <v>86.7</v>
      </c>
      <c r="D35" s="93">
        <f t="shared" si="0"/>
        <v>86.5</v>
      </c>
      <c r="E35" s="34">
        <v>0</v>
      </c>
      <c r="F35" s="34"/>
      <c r="G35" s="34"/>
      <c r="H35" s="34"/>
      <c r="I35" s="34"/>
      <c r="J35" s="37">
        <v>0.45</v>
      </c>
      <c r="K35" s="37">
        <v>0.45</v>
      </c>
      <c r="L35" s="37">
        <v>0.46</v>
      </c>
      <c r="M35">
        <v>114.91</v>
      </c>
      <c r="N35">
        <v>270.33999999999997</v>
      </c>
      <c r="O35">
        <v>100.68</v>
      </c>
      <c r="P35">
        <v>0.69</v>
      </c>
      <c r="Q35">
        <v>7.41</v>
      </c>
      <c r="R35" s="93">
        <v>28.83</v>
      </c>
      <c r="S35" s="93">
        <v>28.83</v>
      </c>
      <c r="T35" s="93">
        <v>28.84</v>
      </c>
      <c r="U35">
        <v>0.95</v>
      </c>
      <c r="V35">
        <v>21.099948999999999</v>
      </c>
      <c r="W35">
        <v>1.34</v>
      </c>
      <c r="X35">
        <v>12</v>
      </c>
      <c r="Y35">
        <v>4</v>
      </c>
      <c r="Z35">
        <v>4</v>
      </c>
      <c r="AA35">
        <v>20.14</v>
      </c>
      <c r="AB35">
        <v>4.03</v>
      </c>
      <c r="AC35">
        <v>6.14</v>
      </c>
      <c r="AD35">
        <v>5</v>
      </c>
      <c r="AE35">
        <v>7</v>
      </c>
      <c r="AF35">
        <v>3</v>
      </c>
      <c r="AG35">
        <v>5</v>
      </c>
      <c r="AH35">
        <v>10.67</v>
      </c>
      <c r="AI35">
        <v>10.67</v>
      </c>
      <c r="AJ35">
        <v>22.11</v>
      </c>
      <c r="AK35">
        <v>11</v>
      </c>
      <c r="AL35">
        <v>4</v>
      </c>
    </row>
    <row r="36" spans="1:38">
      <c r="A36" t="s">
        <v>78</v>
      </c>
      <c r="B36" s="34">
        <v>260.10000000000002</v>
      </c>
      <c r="C36" s="34">
        <v>86.7</v>
      </c>
      <c r="D36" s="93">
        <f t="shared" si="0"/>
        <v>86.5</v>
      </c>
      <c r="E36" s="34">
        <v>0</v>
      </c>
      <c r="F36" s="34"/>
      <c r="G36" s="34"/>
      <c r="H36" s="34"/>
      <c r="I36" s="34"/>
      <c r="J36" s="37">
        <v>0.84</v>
      </c>
      <c r="K36" s="37">
        <v>0.84</v>
      </c>
      <c r="L36" s="37">
        <v>0.86</v>
      </c>
      <c r="M36">
        <v>114.91</v>
      </c>
      <c r="N36">
        <v>270.33999999999997</v>
      </c>
      <c r="O36">
        <v>100.68</v>
      </c>
      <c r="P36">
        <v>0.69</v>
      </c>
      <c r="Q36">
        <v>7.41</v>
      </c>
      <c r="R36" s="93">
        <v>28.83</v>
      </c>
      <c r="S36" s="93">
        <v>28.83</v>
      </c>
      <c r="T36" s="93">
        <v>28.84</v>
      </c>
      <c r="U36">
        <v>0.95</v>
      </c>
      <c r="V36">
        <v>29.808173</v>
      </c>
      <c r="W36">
        <v>1.34</v>
      </c>
      <c r="X36">
        <v>12</v>
      </c>
      <c r="Y36">
        <v>4</v>
      </c>
      <c r="Z36">
        <v>4</v>
      </c>
      <c r="AA36">
        <v>35.82</v>
      </c>
      <c r="AB36">
        <v>7.16</v>
      </c>
      <c r="AC36">
        <v>14.53</v>
      </c>
      <c r="AD36">
        <v>5</v>
      </c>
      <c r="AE36">
        <v>9</v>
      </c>
      <c r="AF36">
        <v>5</v>
      </c>
      <c r="AG36">
        <v>5</v>
      </c>
      <c r="AH36">
        <v>10.67</v>
      </c>
      <c r="AI36">
        <v>10.67</v>
      </c>
      <c r="AJ36">
        <v>23.07</v>
      </c>
      <c r="AK36">
        <v>14</v>
      </c>
      <c r="AL36">
        <v>6</v>
      </c>
    </row>
    <row r="37" spans="1:38">
      <c r="A37" t="s">
        <v>79</v>
      </c>
      <c r="B37" s="34">
        <v>260.10000000000002</v>
      </c>
      <c r="C37" s="34">
        <v>86.7</v>
      </c>
      <c r="D37" s="93">
        <f t="shared" si="0"/>
        <v>91.5</v>
      </c>
      <c r="E37" s="34">
        <v>0</v>
      </c>
      <c r="F37" s="34"/>
      <c r="G37" s="34"/>
      <c r="H37" s="34"/>
      <c r="I37" s="34"/>
      <c r="J37" s="37">
        <v>1.51</v>
      </c>
      <c r="K37" s="37">
        <v>1.51</v>
      </c>
      <c r="L37" s="37">
        <v>1.55</v>
      </c>
      <c r="M37">
        <v>114.91</v>
      </c>
      <c r="N37">
        <v>270.33999999999997</v>
      </c>
      <c r="O37">
        <v>100.68</v>
      </c>
      <c r="P37">
        <v>0.69</v>
      </c>
      <c r="Q37">
        <v>7.41</v>
      </c>
      <c r="R37" s="93">
        <v>30.5</v>
      </c>
      <c r="S37" s="93">
        <v>30.5</v>
      </c>
      <c r="T37" s="93">
        <v>30.5</v>
      </c>
      <c r="U37">
        <v>0.95</v>
      </c>
      <c r="V37">
        <v>40.897551999999997</v>
      </c>
      <c r="W37">
        <v>1.34</v>
      </c>
      <c r="X37">
        <v>12</v>
      </c>
      <c r="Y37">
        <v>4</v>
      </c>
      <c r="Z37">
        <v>4</v>
      </c>
      <c r="AA37">
        <v>58.43</v>
      </c>
      <c r="AB37">
        <v>11.69</v>
      </c>
      <c r="AC37">
        <v>22.85</v>
      </c>
      <c r="AD37">
        <v>6</v>
      </c>
      <c r="AE37">
        <v>12</v>
      </c>
      <c r="AF37">
        <v>6</v>
      </c>
      <c r="AG37">
        <v>5</v>
      </c>
      <c r="AH37">
        <v>10.67</v>
      </c>
      <c r="AI37">
        <v>10.67</v>
      </c>
      <c r="AJ37">
        <v>23.07</v>
      </c>
      <c r="AK37">
        <v>18</v>
      </c>
      <c r="AL37">
        <v>7</v>
      </c>
    </row>
    <row r="38" spans="1:38">
      <c r="A38" t="s">
        <v>80</v>
      </c>
      <c r="B38" s="34">
        <v>260.10000000000002</v>
      </c>
      <c r="C38" s="34">
        <v>86.7</v>
      </c>
      <c r="D38" s="93">
        <f t="shared" si="0"/>
        <v>91.5</v>
      </c>
      <c r="E38" s="34">
        <v>0</v>
      </c>
      <c r="F38" s="34"/>
      <c r="G38" s="34"/>
      <c r="H38" s="34"/>
      <c r="I38" s="34"/>
      <c r="J38" s="37">
        <v>4.8</v>
      </c>
      <c r="K38" s="37">
        <v>4.8</v>
      </c>
      <c r="L38" s="37">
        <v>4.92</v>
      </c>
      <c r="M38">
        <v>114.91</v>
      </c>
      <c r="N38">
        <v>270.33999999999997</v>
      </c>
      <c r="O38">
        <v>100.68</v>
      </c>
      <c r="P38">
        <v>0.69</v>
      </c>
      <c r="Q38">
        <v>7.41</v>
      </c>
      <c r="R38" s="93">
        <v>30.5</v>
      </c>
      <c r="S38" s="93">
        <v>30.5</v>
      </c>
      <c r="T38" s="93">
        <v>30.5</v>
      </c>
      <c r="U38">
        <v>0.95</v>
      </c>
      <c r="V38">
        <v>53.211525000000002</v>
      </c>
      <c r="W38">
        <v>1.34</v>
      </c>
      <c r="X38">
        <v>12</v>
      </c>
      <c r="Y38">
        <v>4</v>
      </c>
      <c r="Z38">
        <v>4</v>
      </c>
      <c r="AA38">
        <v>79.27</v>
      </c>
      <c r="AB38">
        <v>15.85</v>
      </c>
      <c r="AC38">
        <v>29.72</v>
      </c>
      <c r="AD38">
        <v>9</v>
      </c>
      <c r="AE38">
        <v>15</v>
      </c>
      <c r="AF38">
        <v>8</v>
      </c>
      <c r="AG38">
        <v>5</v>
      </c>
      <c r="AH38">
        <v>10.67</v>
      </c>
      <c r="AI38">
        <v>10.67</v>
      </c>
      <c r="AJ38">
        <v>23.07</v>
      </c>
      <c r="AK38">
        <v>21</v>
      </c>
      <c r="AL38">
        <v>9</v>
      </c>
    </row>
    <row r="39" spans="1:38">
      <c r="A39" t="s">
        <v>81</v>
      </c>
      <c r="B39" s="34">
        <v>260.10000000000002</v>
      </c>
      <c r="C39" s="34">
        <v>86.7</v>
      </c>
      <c r="D39" s="93">
        <f t="shared" si="0"/>
        <v>91.5</v>
      </c>
      <c r="E39" s="34">
        <v>0</v>
      </c>
      <c r="F39" s="34"/>
      <c r="G39" s="34"/>
      <c r="H39" s="34"/>
      <c r="I39" s="34"/>
      <c r="J39" s="37">
        <v>6.34</v>
      </c>
      <c r="K39" s="37">
        <v>6.34</v>
      </c>
      <c r="L39" s="37">
        <v>6.5</v>
      </c>
      <c r="M39">
        <v>114.91</v>
      </c>
      <c r="N39">
        <v>270.33999999999997</v>
      </c>
      <c r="O39">
        <v>100.68</v>
      </c>
      <c r="P39">
        <v>0.69</v>
      </c>
      <c r="Q39">
        <v>9.01</v>
      </c>
      <c r="R39" s="93">
        <v>30.5</v>
      </c>
      <c r="S39" s="93">
        <v>30.5</v>
      </c>
      <c r="T39" s="93">
        <v>30.5</v>
      </c>
      <c r="U39">
        <v>0.95</v>
      </c>
      <c r="V39">
        <v>66.575149999999994</v>
      </c>
      <c r="W39">
        <v>1.34</v>
      </c>
      <c r="X39">
        <v>12</v>
      </c>
      <c r="Y39">
        <v>4</v>
      </c>
      <c r="Z39">
        <v>4</v>
      </c>
      <c r="AA39">
        <v>99.42</v>
      </c>
      <c r="AB39">
        <v>19.88</v>
      </c>
      <c r="AC39">
        <v>37.17</v>
      </c>
      <c r="AD39">
        <v>15</v>
      </c>
      <c r="AE39">
        <v>17</v>
      </c>
      <c r="AF39">
        <v>8</v>
      </c>
      <c r="AG39">
        <v>5</v>
      </c>
      <c r="AH39">
        <v>10.67</v>
      </c>
      <c r="AI39">
        <v>10.67</v>
      </c>
      <c r="AJ39">
        <v>0</v>
      </c>
      <c r="AK39">
        <v>35</v>
      </c>
      <c r="AL39">
        <v>15</v>
      </c>
    </row>
    <row r="40" spans="1:38">
      <c r="A40" t="s">
        <v>82</v>
      </c>
      <c r="B40" s="34">
        <v>260.10000000000002</v>
      </c>
      <c r="C40" s="34">
        <v>86.7</v>
      </c>
      <c r="D40" s="93">
        <f t="shared" si="0"/>
        <v>91.5</v>
      </c>
      <c r="E40" s="34">
        <v>0</v>
      </c>
      <c r="F40" s="34"/>
      <c r="G40" s="34"/>
      <c r="H40" s="34"/>
      <c r="I40" s="34"/>
      <c r="J40" s="37">
        <v>7.75</v>
      </c>
      <c r="K40" s="37">
        <v>7.75</v>
      </c>
      <c r="L40" s="37">
        <v>7.95</v>
      </c>
      <c r="M40">
        <v>114.91</v>
      </c>
      <c r="N40">
        <v>270.33999999999997</v>
      </c>
      <c r="O40">
        <v>100.68</v>
      </c>
      <c r="P40">
        <v>0.69</v>
      </c>
      <c r="Q40">
        <v>9.1999999999999993</v>
      </c>
      <c r="R40" s="93">
        <v>30.5</v>
      </c>
      <c r="S40" s="93">
        <v>30.5</v>
      </c>
      <c r="T40" s="93">
        <v>30.5</v>
      </c>
      <c r="U40">
        <v>0.95</v>
      </c>
      <c r="V40">
        <v>79.005751000000004</v>
      </c>
      <c r="W40">
        <v>1.34</v>
      </c>
      <c r="X40">
        <v>12</v>
      </c>
      <c r="Y40">
        <v>4</v>
      </c>
      <c r="Z40">
        <v>4</v>
      </c>
      <c r="AA40">
        <v>119.43</v>
      </c>
      <c r="AB40">
        <v>23.88</v>
      </c>
      <c r="AC40">
        <v>45.36</v>
      </c>
      <c r="AD40">
        <v>22</v>
      </c>
      <c r="AE40">
        <v>19</v>
      </c>
      <c r="AF40">
        <v>10</v>
      </c>
      <c r="AG40">
        <v>4</v>
      </c>
      <c r="AH40">
        <v>10.67</v>
      </c>
      <c r="AI40">
        <v>10.67</v>
      </c>
      <c r="AJ40">
        <v>0</v>
      </c>
      <c r="AK40">
        <v>39</v>
      </c>
      <c r="AL40">
        <v>16</v>
      </c>
    </row>
    <row r="41" spans="1:38">
      <c r="A41" t="s">
        <v>83</v>
      </c>
      <c r="B41" s="34">
        <v>260.10000000000002</v>
      </c>
      <c r="C41" s="34">
        <v>86.7</v>
      </c>
      <c r="D41" s="93">
        <f t="shared" si="0"/>
        <v>91.5</v>
      </c>
      <c r="E41" s="34">
        <v>0</v>
      </c>
      <c r="F41" s="34"/>
      <c r="G41" s="34"/>
      <c r="H41" s="34"/>
      <c r="I41" s="34"/>
      <c r="J41" s="37">
        <v>9</v>
      </c>
      <c r="K41" s="37">
        <v>9</v>
      </c>
      <c r="L41" s="37">
        <v>9.2200000000000006</v>
      </c>
      <c r="M41">
        <v>114.91</v>
      </c>
      <c r="N41">
        <v>270.33999999999997</v>
      </c>
      <c r="O41">
        <v>100.68</v>
      </c>
      <c r="P41">
        <v>0.69</v>
      </c>
      <c r="Q41">
        <v>7.61</v>
      </c>
      <c r="R41" s="93">
        <v>30.5</v>
      </c>
      <c r="S41" s="93">
        <v>30.5</v>
      </c>
      <c r="T41" s="93">
        <v>30.5</v>
      </c>
      <c r="U41">
        <v>0</v>
      </c>
      <c r="V41">
        <v>91.16422</v>
      </c>
      <c r="W41">
        <v>1.34</v>
      </c>
      <c r="X41">
        <v>12</v>
      </c>
      <c r="Y41">
        <v>4</v>
      </c>
      <c r="Z41">
        <v>4</v>
      </c>
      <c r="AA41">
        <v>141.35</v>
      </c>
      <c r="AB41">
        <v>28.27</v>
      </c>
      <c r="AC41">
        <v>52.56</v>
      </c>
      <c r="AD41">
        <v>29</v>
      </c>
      <c r="AE41">
        <v>22</v>
      </c>
      <c r="AF41">
        <v>11</v>
      </c>
      <c r="AG41">
        <v>4</v>
      </c>
      <c r="AH41">
        <v>8.33</v>
      </c>
      <c r="AI41">
        <v>8.33</v>
      </c>
      <c r="AJ41">
        <v>0</v>
      </c>
      <c r="AK41">
        <v>46</v>
      </c>
      <c r="AL41">
        <v>19</v>
      </c>
    </row>
    <row r="42" spans="1:38">
      <c r="A42" t="s">
        <v>84</v>
      </c>
      <c r="B42" s="34">
        <v>260.10000000000002</v>
      </c>
      <c r="C42" s="34">
        <v>86.7</v>
      </c>
      <c r="D42" s="93">
        <f t="shared" si="0"/>
        <v>93</v>
      </c>
      <c r="E42" s="34">
        <v>0</v>
      </c>
      <c r="F42" s="34"/>
      <c r="G42" s="34"/>
      <c r="H42" s="34"/>
      <c r="I42" s="34"/>
      <c r="J42" s="37">
        <v>10.050000000000001</v>
      </c>
      <c r="K42" s="37">
        <v>10.050000000000001</v>
      </c>
      <c r="L42" s="37">
        <v>10.29</v>
      </c>
      <c r="M42">
        <v>114.91</v>
      </c>
      <c r="N42">
        <v>270.33999999999997</v>
      </c>
      <c r="O42">
        <v>100.68</v>
      </c>
      <c r="P42">
        <v>0.69</v>
      </c>
      <c r="Q42">
        <v>7.61</v>
      </c>
      <c r="R42" s="93">
        <v>31</v>
      </c>
      <c r="S42" s="93">
        <v>31</v>
      </c>
      <c r="T42" s="93">
        <v>31</v>
      </c>
      <c r="U42">
        <v>0</v>
      </c>
      <c r="V42">
        <v>102.895053</v>
      </c>
      <c r="W42">
        <v>1.34</v>
      </c>
      <c r="X42">
        <v>12</v>
      </c>
      <c r="Y42">
        <v>4</v>
      </c>
      <c r="Z42">
        <v>4</v>
      </c>
      <c r="AA42">
        <v>165.49</v>
      </c>
      <c r="AB42">
        <v>33.1</v>
      </c>
      <c r="AC42">
        <v>58.43</v>
      </c>
      <c r="AD42">
        <v>32</v>
      </c>
      <c r="AE42">
        <v>25</v>
      </c>
      <c r="AF42">
        <v>12</v>
      </c>
      <c r="AG42">
        <v>4</v>
      </c>
      <c r="AH42">
        <v>8.33</v>
      </c>
      <c r="AI42">
        <v>8.33</v>
      </c>
      <c r="AJ42">
        <v>0</v>
      </c>
      <c r="AK42">
        <v>53</v>
      </c>
      <c r="AL42">
        <v>22</v>
      </c>
    </row>
    <row r="43" spans="1:38">
      <c r="A43" t="s">
        <v>85</v>
      </c>
      <c r="B43" s="34">
        <v>260.10000000000002</v>
      </c>
      <c r="C43" s="34">
        <v>86.7</v>
      </c>
      <c r="D43" s="93">
        <f t="shared" si="0"/>
        <v>93</v>
      </c>
      <c r="E43" s="34">
        <v>0</v>
      </c>
      <c r="F43" s="34"/>
      <c r="G43" s="34"/>
      <c r="H43" s="34"/>
      <c r="I43" s="34"/>
      <c r="J43" s="37">
        <v>11.05</v>
      </c>
      <c r="K43" s="37">
        <v>11.05</v>
      </c>
      <c r="L43" s="37">
        <v>11.33</v>
      </c>
      <c r="M43">
        <v>114.91</v>
      </c>
      <c r="N43">
        <v>270.33999999999997</v>
      </c>
      <c r="O43">
        <v>100.68</v>
      </c>
      <c r="P43">
        <v>0.54</v>
      </c>
      <c r="Q43">
        <v>7.61</v>
      </c>
      <c r="R43" s="93">
        <v>31</v>
      </c>
      <c r="S43" s="93">
        <v>31</v>
      </c>
      <c r="T43" s="93">
        <v>31</v>
      </c>
      <c r="U43">
        <v>0.95</v>
      </c>
      <c r="V43">
        <v>113.48876300000001</v>
      </c>
      <c r="W43">
        <v>1.34</v>
      </c>
      <c r="X43">
        <v>12</v>
      </c>
      <c r="Y43">
        <v>4</v>
      </c>
      <c r="Z43">
        <v>4</v>
      </c>
      <c r="AA43">
        <v>182.54</v>
      </c>
      <c r="AB43">
        <v>36.51</v>
      </c>
      <c r="AC43">
        <v>66.180000000000007</v>
      </c>
      <c r="AD43">
        <v>35</v>
      </c>
      <c r="AE43">
        <v>37</v>
      </c>
      <c r="AF43">
        <v>18</v>
      </c>
      <c r="AG43">
        <v>4</v>
      </c>
      <c r="AH43">
        <v>8.33</v>
      </c>
      <c r="AI43">
        <v>8.33</v>
      </c>
      <c r="AJ43">
        <v>0</v>
      </c>
      <c r="AK43">
        <v>74</v>
      </c>
      <c r="AL43">
        <v>31</v>
      </c>
    </row>
    <row r="44" spans="1:38">
      <c r="A44" t="s">
        <v>86</v>
      </c>
      <c r="B44" s="34">
        <v>260.10000000000002</v>
      </c>
      <c r="C44" s="34">
        <v>86.7</v>
      </c>
      <c r="D44" s="93">
        <f t="shared" si="0"/>
        <v>93</v>
      </c>
      <c r="E44" s="34">
        <v>0</v>
      </c>
      <c r="F44" s="34"/>
      <c r="G44" s="34"/>
      <c r="H44" s="34"/>
      <c r="I44" s="34"/>
      <c r="J44" s="37">
        <v>11.91</v>
      </c>
      <c r="K44" s="37">
        <v>11.91</v>
      </c>
      <c r="L44" s="37">
        <v>12.21</v>
      </c>
      <c r="M44">
        <v>114.91</v>
      </c>
      <c r="N44">
        <v>270.33999999999997</v>
      </c>
      <c r="O44">
        <v>100.68</v>
      </c>
      <c r="P44">
        <v>0.54</v>
      </c>
      <c r="Q44">
        <v>7.61</v>
      </c>
      <c r="R44" s="93">
        <v>31</v>
      </c>
      <c r="S44" s="93">
        <v>31</v>
      </c>
      <c r="T44" s="93">
        <v>31</v>
      </c>
      <c r="U44">
        <v>0.95</v>
      </c>
      <c r="V44">
        <v>122.148392</v>
      </c>
      <c r="W44">
        <v>1.34</v>
      </c>
      <c r="X44">
        <v>12</v>
      </c>
      <c r="Y44">
        <v>4</v>
      </c>
      <c r="Z44">
        <v>4</v>
      </c>
      <c r="AA44">
        <v>198.83</v>
      </c>
      <c r="AB44">
        <v>39.770000000000003</v>
      </c>
      <c r="AC44">
        <v>71.72</v>
      </c>
      <c r="AD44">
        <v>37.5</v>
      </c>
      <c r="AE44">
        <v>47</v>
      </c>
      <c r="AF44">
        <v>23</v>
      </c>
      <c r="AG44">
        <v>4</v>
      </c>
      <c r="AH44">
        <v>8.33</v>
      </c>
      <c r="AI44">
        <v>8.33</v>
      </c>
      <c r="AJ44">
        <v>0</v>
      </c>
      <c r="AK44">
        <v>91</v>
      </c>
      <c r="AL44">
        <v>39</v>
      </c>
    </row>
    <row r="45" spans="1:38">
      <c r="A45" t="s">
        <v>87</v>
      </c>
      <c r="B45" s="34">
        <v>260.10000000000002</v>
      </c>
      <c r="C45" s="34">
        <v>86.7</v>
      </c>
      <c r="D45" s="93">
        <f t="shared" si="0"/>
        <v>93</v>
      </c>
      <c r="E45" s="34">
        <v>0</v>
      </c>
      <c r="F45" s="34"/>
      <c r="G45" s="34"/>
      <c r="H45" s="34"/>
      <c r="I45" s="34"/>
      <c r="J45" s="37">
        <v>12.66</v>
      </c>
      <c r="K45" s="37">
        <v>12.66</v>
      </c>
      <c r="L45" s="37">
        <v>12.98</v>
      </c>
      <c r="M45">
        <v>114.91</v>
      </c>
      <c r="N45">
        <v>270.33999999999997</v>
      </c>
      <c r="O45">
        <v>100.68</v>
      </c>
      <c r="P45">
        <v>0.62</v>
      </c>
      <c r="Q45">
        <v>7.61</v>
      </c>
      <c r="R45" s="93">
        <v>31</v>
      </c>
      <c r="S45" s="93">
        <v>31</v>
      </c>
      <c r="T45" s="93">
        <v>31</v>
      </c>
      <c r="U45">
        <v>0.95</v>
      </c>
      <c r="V45">
        <v>134.141638</v>
      </c>
      <c r="W45">
        <v>1.34</v>
      </c>
      <c r="X45">
        <v>12</v>
      </c>
      <c r="Y45">
        <v>4</v>
      </c>
      <c r="Z45">
        <v>4</v>
      </c>
      <c r="AA45">
        <v>214.79</v>
      </c>
      <c r="AB45">
        <v>42.96</v>
      </c>
      <c r="AC45">
        <v>76.849999999999994</v>
      </c>
      <c r="AD45">
        <v>38.950000000000003</v>
      </c>
      <c r="AE45">
        <v>65</v>
      </c>
      <c r="AF45">
        <v>33</v>
      </c>
      <c r="AG45">
        <v>4</v>
      </c>
      <c r="AH45">
        <v>8.33</v>
      </c>
      <c r="AI45">
        <v>8.33</v>
      </c>
      <c r="AJ45">
        <v>0</v>
      </c>
      <c r="AK45">
        <v>95</v>
      </c>
      <c r="AL45">
        <v>40</v>
      </c>
    </row>
    <row r="46" spans="1:38">
      <c r="A46" t="s">
        <v>88</v>
      </c>
      <c r="B46" s="34">
        <v>260.10000000000002</v>
      </c>
      <c r="C46" s="34">
        <v>86.7</v>
      </c>
      <c r="D46" s="93">
        <f t="shared" si="0"/>
        <v>93</v>
      </c>
      <c r="E46" s="34">
        <v>0</v>
      </c>
      <c r="F46" s="34"/>
      <c r="G46" s="34"/>
      <c r="H46" s="34"/>
      <c r="I46" s="34"/>
      <c r="J46" s="37">
        <v>13.34</v>
      </c>
      <c r="K46" s="37">
        <v>13.34</v>
      </c>
      <c r="L46" s="37">
        <v>13.68</v>
      </c>
      <c r="M46">
        <v>114.91</v>
      </c>
      <c r="N46">
        <v>270.33999999999997</v>
      </c>
      <c r="O46">
        <v>100.68</v>
      </c>
      <c r="P46">
        <v>0.62</v>
      </c>
      <c r="Q46">
        <v>7.61</v>
      </c>
      <c r="R46" s="93">
        <v>31</v>
      </c>
      <c r="S46" s="93">
        <v>31</v>
      </c>
      <c r="T46" s="93">
        <v>31</v>
      </c>
      <c r="U46">
        <v>0.95</v>
      </c>
      <c r="V46">
        <v>139.457931</v>
      </c>
      <c r="W46">
        <v>1.34</v>
      </c>
      <c r="X46">
        <v>12</v>
      </c>
      <c r="Y46">
        <v>4</v>
      </c>
      <c r="Z46">
        <v>4</v>
      </c>
      <c r="AA46">
        <v>227.47</v>
      </c>
      <c r="AB46">
        <v>45.49</v>
      </c>
      <c r="AC46">
        <v>81.709999999999994</v>
      </c>
      <c r="AD46">
        <v>40.28</v>
      </c>
      <c r="AE46">
        <v>79</v>
      </c>
      <c r="AF46">
        <v>39</v>
      </c>
      <c r="AG46">
        <v>4</v>
      </c>
      <c r="AH46">
        <v>8.33</v>
      </c>
      <c r="AI46">
        <v>8.33</v>
      </c>
      <c r="AJ46">
        <v>0</v>
      </c>
      <c r="AK46">
        <v>130</v>
      </c>
      <c r="AL46">
        <v>55</v>
      </c>
    </row>
    <row r="47" spans="1:38">
      <c r="A47" t="s">
        <v>89</v>
      </c>
      <c r="B47" s="34">
        <v>260.10000000000002</v>
      </c>
      <c r="C47" s="34">
        <v>86.7</v>
      </c>
      <c r="D47" s="93">
        <f t="shared" si="0"/>
        <v>93</v>
      </c>
      <c r="E47" s="34">
        <v>0</v>
      </c>
      <c r="F47" s="34"/>
      <c r="G47" s="34"/>
      <c r="H47" s="34"/>
      <c r="I47" s="34"/>
      <c r="J47" s="37">
        <v>13.93</v>
      </c>
      <c r="K47" s="37">
        <v>13.93</v>
      </c>
      <c r="L47" s="37">
        <v>14.28</v>
      </c>
      <c r="M47">
        <v>114.91</v>
      </c>
      <c r="N47">
        <v>270.33999999999997</v>
      </c>
      <c r="O47">
        <v>100.68</v>
      </c>
      <c r="P47">
        <v>0.69</v>
      </c>
      <c r="Q47">
        <v>7.61</v>
      </c>
      <c r="R47" s="93">
        <v>31</v>
      </c>
      <c r="S47" s="93">
        <v>31</v>
      </c>
      <c r="T47" s="93">
        <v>31</v>
      </c>
      <c r="U47">
        <v>0.99</v>
      </c>
      <c r="V47">
        <v>143.530192</v>
      </c>
      <c r="W47">
        <v>1.34</v>
      </c>
      <c r="X47">
        <v>12</v>
      </c>
      <c r="Y47">
        <v>4</v>
      </c>
      <c r="Z47">
        <v>4</v>
      </c>
      <c r="AA47">
        <v>238.29</v>
      </c>
      <c r="AB47">
        <v>47.66</v>
      </c>
      <c r="AC47">
        <v>85.65</v>
      </c>
      <c r="AD47">
        <v>41.45</v>
      </c>
      <c r="AE47">
        <v>83</v>
      </c>
      <c r="AF47">
        <v>42</v>
      </c>
      <c r="AG47">
        <v>4</v>
      </c>
      <c r="AH47">
        <v>4.2699999999999996</v>
      </c>
      <c r="AI47">
        <v>4.2699999999999996</v>
      </c>
      <c r="AJ47">
        <v>0</v>
      </c>
      <c r="AK47">
        <v>179</v>
      </c>
      <c r="AL47">
        <v>76</v>
      </c>
    </row>
    <row r="48" spans="1:38">
      <c r="A48" t="s">
        <v>90</v>
      </c>
      <c r="B48" s="34">
        <v>260.10000000000002</v>
      </c>
      <c r="C48" s="34">
        <v>86.7</v>
      </c>
      <c r="D48" s="93">
        <f t="shared" si="0"/>
        <v>93</v>
      </c>
      <c r="E48" s="34">
        <v>0</v>
      </c>
      <c r="F48" s="34"/>
      <c r="G48" s="34"/>
      <c r="H48" s="34"/>
      <c r="I48" s="34"/>
      <c r="J48" s="37">
        <v>14.43</v>
      </c>
      <c r="K48" s="37">
        <v>14.43</v>
      </c>
      <c r="L48" s="37">
        <v>14.78</v>
      </c>
      <c r="M48">
        <v>114.91</v>
      </c>
      <c r="N48">
        <v>270.33999999999997</v>
      </c>
      <c r="O48">
        <v>100.68</v>
      </c>
      <c r="P48">
        <v>0.69</v>
      </c>
      <c r="Q48">
        <v>7.61</v>
      </c>
      <c r="R48" s="93">
        <v>31</v>
      </c>
      <c r="S48" s="93">
        <v>31</v>
      </c>
      <c r="T48" s="93">
        <v>31</v>
      </c>
      <c r="U48">
        <v>0.99</v>
      </c>
      <c r="V48">
        <v>147.25256899999999</v>
      </c>
      <c r="W48">
        <v>1.34</v>
      </c>
      <c r="X48">
        <v>12</v>
      </c>
      <c r="Y48">
        <v>4</v>
      </c>
      <c r="Z48">
        <v>4</v>
      </c>
      <c r="AA48">
        <v>238.29</v>
      </c>
      <c r="AB48">
        <v>47.66</v>
      </c>
      <c r="AC48">
        <v>88.19</v>
      </c>
      <c r="AD48">
        <v>42.44</v>
      </c>
      <c r="AE48">
        <v>89</v>
      </c>
      <c r="AF48">
        <v>44</v>
      </c>
      <c r="AG48">
        <v>4</v>
      </c>
      <c r="AH48">
        <v>4.2699999999999996</v>
      </c>
      <c r="AI48">
        <v>4.2699999999999996</v>
      </c>
      <c r="AJ48">
        <v>0</v>
      </c>
      <c r="AK48">
        <v>186</v>
      </c>
      <c r="AL48">
        <v>79</v>
      </c>
    </row>
    <row r="49" spans="1:38">
      <c r="A49" t="s">
        <v>91</v>
      </c>
      <c r="B49" s="34">
        <v>260.10000000000002</v>
      </c>
      <c r="C49" s="34">
        <v>86.7</v>
      </c>
      <c r="D49" s="93">
        <f t="shared" si="0"/>
        <v>93</v>
      </c>
      <c r="E49" s="34">
        <v>0</v>
      </c>
      <c r="F49" s="34"/>
      <c r="G49" s="34"/>
      <c r="H49" s="34"/>
      <c r="I49" s="34"/>
      <c r="J49" s="37">
        <v>14.84</v>
      </c>
      <c r="K49" s="37">
        <v>14.84</v>
      </c>
      <c r="L49" s="37">
        <v>15.21</v>
      </c>
      <c r="M49">
        <v>114.91</v>
      </c>
      <c r="N49">
        <v>270.33999999999997</v>
      </c>
      <c r="O49">
        <v>100.68</v>
      </c>
      <c r="P49">
        <v>0.69</v>
      </c>
      <c r="Q49">
        <v>7.61</v>
      </c>
      <c r="R49" s="93">
        <v>31</v>
      </c>
      <c r="S49" s="93">
        <v>31</v>
      </c>
      <c r="T49" s="93">
        <v>31</v>
      </c>
      <c r="U49">
        <v>0.99</v>
      </c>
      <c r="V49">
        <v>151.072136</v>
      </c>
      <c r="W49">
        <v>1.34</v>
      </c>
      <c r="X49">
        <v>12</v>
      </c>
      <c r="Y49">
        <v>4</v>
      </c>
      <c r="Z49">
        <v>4</v>
      </c>
      <c r="AA49">
        <v>238.29</v>
      </c>
      <c r="AB49">
        <v>47.66</v>
      </c>
      <c r="AC49">
        <v>90.21</v>
      </c>
      <c r="AD49">
        <v>43.29</v>
      </c>
      <c r="AE49">
        <v>90</v>
      </c>
      <c r="AF49">
        <v>45</v>
      </c>
      <c r="AG49">
        <v>4</v>
      </c>
      <c r="AH49">
        <v>9.33</v>
      </c>
      <c r="AI49">
        <v>9.33</v>
      </c>
      <c r="AJ49">
        <v>0</v>
      </c>
      <c r="AK49">
        <v>182</v>
      </c>
      <c r="AL49">
        <v>78</v>
      </c>
    </row>
    <row r="50" spans="1:38">
      <c r="A50" t="s">
        <v>92</v>
      </c>
      <c r="B50" s="34">
        <v>260.10000000000002</v>
      </c>
      <c r="C50" s="34">
        <v>86.7</v>
      </c>
      <c r="D50" s="93">
        <f t="shared" si="0"/>
        <v>93</v>
      </c>
      <c r="E50" s="34">
        <v>0</v>
      </c>
      <c r="F50" s="34"/>
      <c r="G50" s="34"/>
      <c r="H50" s="34"/>
      <c r="I50" s="34"/>
      <c r="J50" s="37">
        <v>15.16</v>
      </c>
      <c r="K50" s="37">
        <v>15.16</v>
      </c>
      <c r="L50" s="37">
        <v>15.53</v>
      </c>
      <c r="M50">
        <v>114.91</v>
      </c>
      <c r="N50">
        <v>270.33999999999997</v>
      </c>
      <c r="O50">
        <v>100.68</v>
      </c>
      <c r="P50">
        <v>0.69</v>
      </c>
      <c r="Q50">
        <v>7.61</v>
      </c>
      <c r="R50" s="93">
        <v>31</v>
      </c>
      <c r="S50" s="93">
        <v>31</v>
      </c>
      <c r="T50" s="93">
        <v>31</v>
      </c>
      <c r="U50">
        <v>0.99</v>
      </c>
      <c r="V50">
        <v>154.03643099999999</v>
      </c>
      <c r="W50">
        <v>1.34</v>
      </c>
      <c r="X50">
        <v>12</v>
      </c>
      <c r="Y50">
        <v>4</v>
      </c>
      <c r="Z50">
        <v>4</v>
      </c>
      <c r="AA50">
        <v>238.29</v>
      </c>
      <c r="AB50">
        <v>47.66</v>
      </c>
      <c r="AC50">
        <v>90.31</v>
      </c>
      <c r="AD50">
        <v>44.03</v>
      </c>
      <c r="AE50">
        <v>93</v>
      </c>
      <c r="AF50">
        <v>47</v>
      </c>
      <c r="AG50">
        <v>4</v>
      </c>
      <c r="AH50">
        <v>9.33</v>
      </c>
      <c r="AI50">
        <v>9.33</v>
      </c>
      <c r="AJ50">
        <v>0</v>
      </c>
      <c r="AK50">
        <v>186</v>
      </c>
      <c r="AL50">
        <v>79</v>
      </c>
    </row>
    <row r="51" spans="1:38">
      <c r="A51" t="s">
        <v>93</v>
      </c>
      <c r="B51" s="34">
        <v>260.10000000000002</v>
      </c>
      <c r="C51" s="34">
        <v>86.7</v>
      </c>
      <c r="D51" s="93">
        <f t="shared" si="0"/>
        <v>93</v>
      </c>
      <c r="E51" s="34">
        <v>0</v>
      </c>
      <c r="F51" s="34"/>
      <c r="G51" s="34"/>
      <c r="H51" s="34"/>
      <c r="I51" s="34"/>
      <c r="J51" s="37">
        <v>16.5</v>
      </c>
      <c r="K51" s="37">
        <v>16.5</v>
      </c>
      <c r="L51" s="37">
        <v>16.920000000000002</v>
      </c>
      <c r="M51">
        <v>114.91</v>
      </c>
      <c r="N51">
        <v>270.33999999999997</v>
      </c>
      <c r="O51">
        <v>100.68</v>
      </c>
      <c r="P51">
        <v>0.69</v>
      </c>
      <c r="Q51">
        <v>7.61</v>
      </c>
      <c r="R51" s="93">
        <v>31</v>
      </c>
      <c r="S51" s="93">
        <v>31</v>
      </c>
      <c r="T51" s="93">
        <v>31</v>
      </c>
      <c r="U51">
        <v>0.99</v>
      </c>
      <c r="V51">
        <v>155.53315699999999</v>
      </c>
      <c r="W51">
        <v>1.38</v>
      </c>
      <c r="X51">
        <v>12</v>
      </c>
      <c r="Y51">
        <v>4</v>
      </c>
      <c r="Z51">
        <v>4</v>
      </c>
      <c r="AA51">
        <v>238.29</v>
      </c>
      <c r="AB51">
        <v>47.66</v>
      </c>
      <c r="AC51">
        <v>90.32</v>
      </c>
      <c r="AD51">
        <v>45</v>
      </c>
      <c r="AE51">
        <v>92</v>
      </c>
      <c r="AF51">
        <v>46</v>
      </c>
      <c r="AG51">
        <v>4</v>
      </c>
      <c r="AH51">
        <v>9.33</v>
      </c>
      <c r="AI51">
        <v>9.33</v>
      </c>
      <c r="AJ51">
        <v>0</v>
      </c>
      <c r="AK51">
        <v>189</v>
      </c>
      <c r="AL51">
        <v>81</v>
      </c>
    </row>
    <row r="52" spans="1:38">
      <c r="A52" t="s">
        <v>94</v>
      </c>
      <c r="B52" s="34">
        <v>260.10000000000002</v>
      </c>
      <c r="C52" s="34">
        <v>86.7</v>
      </c>
      <c r="D52" s="93">
        <f t="shared" si="0"/>
        <v>93</v>
      </c>
      <c r="E52" s="34">
        <v>0</v>
      </c>
      <c r="F52" s="34"/>
      <c r="G52" s="34"/>
      <c r="H52" s="34"/>
      <c r="I52" s="34"/>
      <c r="J52" s="37">
        <v>16.71</v>
      </c>
      <c r="K52" s="37">
        <v>16.71</v>
      </c>
      <c r="L52" s="37">
        <v>17.13</v>
      </c>
      <c r="M52">
        <v>114.91</v>
      </c>
      <c r="N52">
        <v>270.33999999999997</v>
      </c>
      <c r="O52">
        <v>100.68</v>
      </c>
      <c r="P52">
        <v>0.69</v>
      </c>
      <c r="Q52">
        <v>7.61</v>
      </c>
      <c r="R52" s="93">
        <v>31</v>
      </c>
      <c r="S52" s="93">
        <v>31</v>
      </c>
      <c r="T52" s="93">
        <v>31</v>
      </c>
      <c r="U52">
        <v>0.99</v>
      </c>
      <c r="V52">
        <v>156.28152</v>
      </c>
      <c r="W52">
        <v>1.38</v>
      </c>
      <c r="X52">
        <v>12</v>
      </c>
      <c r="Y52">
        <v>4</v>
      </c>
      <c r="Z52">
        <v>4</v>
      </c>
      <c r="AA52">
        <v>238.29</v>
      </c>
      <c r="AB52">
        <v>47.66</v>
      </c>
      <c r="AC52">
        <v>90.29</v>
      </c>
      <c r="AD52">
        <v>45</v>
      </c>
      <c r="AE52">
        <v>92</v>
      </c>
      <c r="AF52">
        <v>46</v>
      </c>
      <c r="AG52">
        <v>4</v>
      </c>
      <c r="AH52">
        <v>9.33</v>
      </c>
      <c r="AI52">
        <v>9.33</v>
      </c>
      <c r="AJ52">
        <v>0</v>
      </c>
      <c r="AK52">
        <v>189</v>
      </c>
      <c r="AL52">
        <v>81</v>
      </c>
    </row>
    <row r="53" spans="1:38">
      <c r="A53" t="s">
        <v>95</v>
      </c>
      <c r="B53" s="34">
        <v>260.10000000000002</v>
      </c>
      <c r="C53" s="34">
        <v>86.7</v>
      </c>
      <c r="D53" s="93">
        <f t="shared" si="0"/>
        <v>93</v>
      </c>
      <c r="E53" s="34">
        <v>0</v>
      </c>
      <c r="F53" s="34"/>
      <c r="G53" s="34"/>
      <c r="H53" s="34"/>
      <c r="I53" s="34"/>
      <c r="J53" s="37">
        <v>16.8</v>
      </c>
      <c r="K53" s="37">
        <v>16.8</v>
      </c>
      <c r="L53" s="37">
        <v>17.22</v>
      </c>
      <c r="M53">
        <v>114.91</v>
      </c>
      <c r="N53">
        <v>270.33999999999997</v>
      </c>
      <c r="O53">
        <v>100.68</v>
      </c>
      <c r="P53">
        <v>0.69</v>
      </c>
      <c r="Q53">
        <v>7.61</v>
      </c>
      <c r="R53" s="93">
        <v>31</v>
      </c>
      <c r="S53" s="93">
        <v>31</v>
      </c>
      <c r="T53" s="93">
        <v>31</v>
      </c>
      <c r="U53">
        <v>0.99</v>
      </c>
      <c r="V53">
        <v>155.737256</v>
      </c>
      <c r="W53">
        <v>1.38</v>
      </c>
      <c r="X53">
        <v>12</v>
      </c>
      <c r="Y53">
        <v>4</v>
      </c>
      <c r="Z53">
        <v>4</v>
      </c>
      <c r="AA53">
        <v>238.29</v>
      </c>
      <c r="AB53">
        <v>47.66</v>
      </c>
      <c r="AC53">
        <v>90.3</v>
      </c>
      <c r="AD53">
        <v>45</v>
      </c>
      <c r="AE53">
        <v>93</v>
      </c>
      <c r="AF53">
        <v>47</v>
      </c>
      <c r="AG53">
        <v>4</v>
      </c>
      <c r="AH53">
        <v>9.33</v>
      </c>
      <c r="AI53">
        <v>9.33</v>
      </c>
      <c r="AJ53">
        <v>0</v>
      </c>
      <c r="AK53">
        <v>193</v>
      </c>
      <c r="AL53">
        <v>82</v>
      </c>
    </row>
    <row r="54" spans="1:38">
      <c r="A54" t="s">
        <v>96</v>
      </c>
      <c r="B54" s="34">
        <v>260.10000000000002</v>
      </c>
      <c r="C54" s="34">
        <v>86.7</v>
      </c>
      <c r="D54" s="93">
        <f t="shared" si="0"/>
        <v>93</v>
      </c>
      <c r="E54" s="34">
        <v>0</v>
      </c>
      <c r="F54" s="34"/>
      <c r="G54" s="34"/>
      <c r="H54" s="34"/>
      <c r="I54" s="34"/>
      <c r="J54" s="37">
        <v>16.75</v>
      </c>
      <c r="K54" s="37">
        <v>16.75</v>
      </c>
      <c r="L54" s="37">
        <v>17.170000000000002</v>
      </c>
      <c r="M54">
        <v>114.91</v>
      </c>
      <c r="N54">
        <v>270.33999999999997</v>
      </c>
      <c r="O54">
        <v>100.68</v>
      </c>
      <c r="P54">
        <v>0.69</v>
      </c>
      <c r="Q54">
        <v>7.61</v>
      </c>
      <c r="R54" s="93">
        <v>31</v>
      </c>
      <c r="S54" s="93">
        <v>31</v>
      </c>
      <c r="T54" s="93">
        <v>31</v>
      </c>
      <c r="U54">
        <v>0.99</v>
      </c>
      <c r="V54">
        <v>154.39603399999999</v>
      </c>
      <c r="W54">
        <v>1.38</v>
      </c>
      <c r="X54">
        <v>12</v>
      </c>
      <c r="Y54">
        <v>4</v>
      </c>
      <c r="Z54">
        <v>4</v>
      </c>
      <c r="AA54">
        <v>238.29</v>
      </c>
      <c r="AB54">
        <v>47.66</v>
      </c>
      <c r="AC54">
        <v>90.85</v>
      </c>
      <c r="AD54">
        <v>45</v>
      </c>
      <c r="AE54">
        <v>93</v>
      </c>
      <c r="AF54">
        <v>47</v>
      </c>
      <c r="AG54">
        <v>4</v>
      </c>
      <c r="AH54">
        <v>9.33</v>
      </c>
      <c r="AI54">
        <v>9.33</v>
      </c>
      <c r="AJ54">
        <v>0</v>
      </c>
      <c r="AK54">
        <v>193</v>
      </c>
      <c r="AL54">
        <v>82</v>
      </c>
    </row>
    <row r="55" spans="1:38">
      <c r="A55" t="s">
        <v>97</v>
      </c>
      <c r="B55" s="34">
        <v>233.49</v>
      </c>
      <c r="C55" s="34">
        <v>67.790000000000006</v>
      </c>
      <c r="D55" s="93">
        <f t="shared" si="0"/>
        <v>93</v>
      </c>
      <c r="E55" s="34">
        <v>0</v>
      </c>
      <c r="F55" s="34"/>
      <c r="G55" s="34"/>
      <c r="H55" s="34"/>
      <c r="I55" s="34"/>
      <c r="J55" s="37">
        <v>16.53</v>
      </c>
      <c r="K55" s="37">
        <v>16.53</v>
      </c>
      <c r="L55" s="37">
        <v>16.940000000000001</v>
      </c>
      <c r="M55">
        <v>114.91</v>
      </c>
      <c r="N55">
        <v>270.33999999999997</v>
      </c>
      <c r="O55">
        <v>100.68</v>
      </c>
      <c r="P55">
        <v>0.69</v>
      </c>
      <c r="Q55">
        <v>7.61</v>
      </c>
      <c r="R55" s="93">
        <v>31</v>
      </c>
      <c r="S55" s="93">
        <v>31</v>
      </c>
      <c r="T55" s="93">
        <v>31</v>
      </c>
      <c r="U55">
        <v>1.07</v>
      </c>
      <c r="V55">
        <v>151.79134199999999</v>
      </c>
      <c r="W55">
        <v>1.38</v>
      </c>
      <c r="X55">
        <v>12</v>
      </c>
      <c r="Y55">
        <v>4</v>
      </c>
      <c r="Z55">
        <v>4</v>
      </c>
      <c r="AA55">
        <v>238.29</v>
      </c>
      <c r="AB55">
        <v>47.66</v>
      </c>
      <c r="AC55">
        <v>90.25</v>
      </c>
      <c r="AD55">
        <v>45</v>
      </c>
      <c r="AE55">
        <v>93</v>
      </c>
      <c r="AF55">
        <v>47</v>
      </c>
      <c r="AG55">
        <v>4</v>
      </c>
      <c r="AH55">
        <v>9.33</v>
      </c>
      <c r="AI55">
        <v>9.33</v>
      </c>
      <c r="AJ55">
        <v>0</v>
      </c>
      <c r="AK55">
        <v>193</v>
      </c>
      <c r="AL55">
        <v>82</v>
      </c>
    </row>
    <row r="56" spans="1:38">
      <c r="A56" t="s">
        <v>98</v>
      </c>
      <c r="B56" s="34">
        <v>260.10000000000002</v>
      </c>
      <c r="C56" s="34">
        <v>67.790000000000006</v>
      </c>
      <c r="D56" s="93">
        <f t="shared" si="0"/>
        <v>93</v>
      </c>
      <c r="E56" s="34">
        <v>0</v>
      </c>
      <c r="F56" s="34"/>
      <c r="G56" s="34"/>
      <c r="H56" s="34"/>
      <c r="I56" s="34"/>
      <c r="J56" s="37">
        <v>16.329999999999998</v>
      </c>
      <c r="K56" s="37">
        <v>16.329999999999998</v>
      </c>
      <c r="L56" s="37">
        <v>16.739999999999998</v>
      </c>
      <c r="M56">
        <v>114.91</v>
      </c>
      <c r="N56">
        <v>270.33999999999997</v>
      </c>
      <c r="O56">
        <v>100.68</v>
      </c>
      <c r="P56">
        <v>0.69</v>
      </c>
      <c r="Q56">
        <v>7.61</v>
      </c>
      <c r="R56" s="93">
        <v>31</v>
      </c>
      <c r="S56" s="93">
        <v>31</v>
      </c>
      <c r="T56" s="93">
        <v>31</v>
      </c>
      <c r="U56">
        <v>1.07</v>
      </c>
      <c r="V56">
        <v>148.21475000000001</v>
      </c>
      <c r="W56">
        <v>1.38</v>
      </c>
      <c r="X56">
        <v>12</v>
      </c>
      <c r="Y56">
        <v>4</v>
      </c>
      <c r="Z56">
        <v>4</v>
      </c>
      <c r="AA56">
        <v>238.29</v>
      </c>
      <c r="AB56">
        <v>47.66</v>
      </c>
      <c r="AC56">
        <v>90.14</v>
      </c>
      <c r="AD56">
        <v>45</v>
      </c>
      <c r="AE56">
        <v>93</v>
      </c>
      <c r="AF56">
        <v>47</v>
      </c>
      <c r="AG56">
        <v>4</v>
      </c>
      <c r="AH56">
        <v>9.33</v>
      </c>
      <c r="AI56">
        <v>9.33</v>
      </c>
      <c r="AJ56">
        <v>0</v>
      </c>
      <c r="AK56">
        <v>193</v>
      </c>
      <c r="AL56">
        <v>82</v>
      </c>
    </row>
    <row r="57" spans="1:38">
      <c r="A57" t="s">
        <v>99</v>
      </c>
      <c r="B57" s="34">
        <v>260.10000000000002</v>
      </c>
      <c r="C57" s="34">
        <v>86.7</v>
      </c>
      <c r="D57" s="93">
        <f t="shared" si="0"/>
        <v>93</v>
      </c>
      <c r="E57" s="34">
        <v>0</v>
      </c>
      <c r="F57" s="34"/>
      <c r="G57" s="34"/>
      <c r="H57" s="34"/>
      <c r="I57" s="34"/>
      <c r="J57" s="37">
        <v>16.09</v>
      </c>
      <c r="K57" s="37">
        <v>16.09</v>
      </c>
      <c r="L57" s="37">
        <v>16.489999999999998</v>
      </c>
      <c r="M57">
        <v>114.91</v>
      </c>
      <c r="N57">
        <v>270.33999999999997</v>
      </c>
      <c r="O57">
        <v>100.68</v>
      </c>
      <c r="P57">
        <v>0.69</v>
      </c>
      <c r="Q57">
        <v>15.13</v>
      </c>
      <c r="R57" s="93">
        <v>31</v>
      </c>
      <c r="S57" s="93">
        <v>31</v>
      </c>
      <c r="T57" s="93">
        <v>31</v>
      </c>
      <c r="U57">
        <v>1.07</v>
      </c>
      <c r="V57">
        <v>146.09600800000001</v>
      </c>
      <c r="W57">
        <v>1.38</v>
      </c>
      <c r="X57">
        <v>17.5</v>
      </c>
      <c r="Y57">
        <v>5.84</v>
      </c>
      <c r="Z57">
        <v>5.83</v>
      </c>
      <c r="AA57">
        <v>238.29</v>
      </c>
      <c r="AB57">
        <v>47.66</v>
      </c>
      <c r="AC57">
        <v>89.84</v>
      </c>
      <c r="AD57">
        <v>45</v>
      </c>
      <c r="AE57">
        <v>93</v>
      </c>
      <c r="AF57">
        <v>47</v>
      </c>
      <c r="AG57">
        <v>4</v>
      </c>
      <c r="AH57">
        <v>9.33</v>
      </c>
      <c r="AI57">
        <v>9.33</v>
      </c>
      <c r="AJ57">
        <v>0</v>
      </c>
      <c r="AK57">
        <v>193</v>
      </c>
      <c r="AL57">
        <v>82</v>
      </c>
    </row>
    <row r="58" spans="1:38">
      <c r="A58" t="s">
        <v>100</v>
      </c>
      <c r="B58" s="34">
        <v>260.10000000000002</v>
      </c>
      <c r="C58" s="34">
        <v>86.7</v>
      </c>
      <c r="D58" s="93">
        <f t="shared" si="0"/>
        <v>93</v>
      </c>
      <c r="E58" s="34">
        <v>0</v>
      </c>
      <c r="F58" s="34"/>
      <c r="G58" s="34"/>
      <c r="H58" s="34"/>
      <c r="I58" s="34"/>
      <c r="J58" s="37">
        <v>15.78</v>
      </c>
      <c r="K58" s="37">
        <v>15.78</v>
      </c>
      <c r="L58" s="37">
        <v>16.18</v>
      </c>
      <c r="M58">
        <v>114.91</v>
      </c>
      <c r="N58">
        <v>270.33999999999997</v>
      </c>
      <c r="O58">
        <v>100.68</v>
      </c>
      <c r="P58">
        <v>0.69</v>
      </c>
      <c r="Q58">
        <v>14.94</v>
      </c>
      <c r="R58" s="93">
        <v>31</v>
      </c>
      <c r="S58" s="93">
        <v>31</v>
      </c>
      <c r="T58" s="93">
        <v>31</v>
      </c>
      <c r="U58">
        <v>1.07</v>
      </c>
      <c r="V58">
        <v>141.88768099999999</v>
      </c>
      <c r="W58">
        <v>1.38</v>
      </c>
      <c r="X58">
        <v>19</v>
      </c>
      <c r="Y58">
        <v>6.34</v>
      </c>
      <c r="Z58">
        <v>6.33</v>
      </c>
      <c r="AA58">
        <v>238.29</v>
      </c>
      <c r="AB58">
        <v>47.66</v>
      </c>
      <c r="AC58">
        <v>89.37</v>
      </c>
      <c r="AD58">
        <v>45</v>
      </c>
      <c r="AE58">
        <v>91</v>
      </c>
      <c r="AF58">
        <v>46</v>
      </c>
      <c r="AG58">
        <v>4</v>
      </c>
      <c r="AH58">
        <v>10.67</v>
      </c>
      <c r="AI58">
        <v>10.67</v>
      </c>
      <c r="AJ58">
        <v>0</v>
      </c>
      <c r="AK58">
        <v>189</v>
      </c>
      <c r="AL58">
        <v>81</v>
      </c>
    </row>
    <row r="59" spans="1:38">
      <c r="A59" t="s">
        <v>101</v>
      </c>
      <c r="B59" s="34">
        <v>260.10000000000002</v>
      </c>
      <c r="C59" s="34">
        <v>86.7</v>
      </c>
      <c r="D59" s="93">
        <f t="shared" si="0"/>
        <v>93</v>
      </c>
      <c r="E59" s="34">
        <v>0</v>
      </c>
      <c r="F59" s="34"/>
      <c r="G59" s="34"/>
      <c r="H59" s="34"/>
      <c r="I59" s="34"/>
      <c r="J59" s="37">
        <v>15.31</v>
      </c>
      <c r="K59" s="37">
        <v>15.31</v>
      </c>
      <c r="L59" s="37">
        <v>15.69</v>
      </c>
      <c r="M59">
        <v>114.91</v>
      </c>
      <c r="N59">
        <v>270.33999999999997</v>
      </c>
      <c r="O59">
        <v>100.68</v>
      </c>
      <c r="P59">
        <v>0.77</v>
      </c>
      <c r="Q59">
        <v>14.67</v>
      </c>
      <c r="R59" s="93">
        <v>31</v>
      </c>
      <c r="S59" s="93">
        <v>31</v>
      </c>
      <c r="T59" s="93">
        <v>31</v>
      </c>
      <c r="U59">
        <v>1.07</v>
      </c>
      <c r="V59">
        <v>136.62970200000001</v>
      </c>
      <c r="W59">
        <v>1.38</v>
      </c>
      <c r="X59">
        <v>19</v>
      </c>
      <c r="Y59">
        <v>6.34</v>
      </c>
      <c r="Z59">
        <v>6.33</v>
      </c>
      <c r="AA59">
        <v>238.29</v>
      </c>
      <c r="AB59">
        <v>47.66</v>
      </c>
      <c r="AC59">
        <v>88.51</v>
      </c>
      <c r="AD59">
        <v>44.4</v>
      </c>
      <c r="AE59">
        <v>88</v>
      </c>
      <c r="AF59">
        <v>44</v>
      </c>
      <c r="AG59">
        <v>4</v>
      </c>
      <c r="AH59">
        <v>10.67</v>
      </c>
      <c r="AI59">
        <v>10.67</v>
      </c>
      <c r="AJ59">
        <v>0</v>
      </c>
      <c r="AK59">
        <v>186</v>
      </c>
      <c r="AL59">
        <v>79</v>
      </c>
    </row>
    <row r="60" spans="1:38">
      <c r="A60" t="s">
        <v>102</v>
      </c>
      <c r="B60" s="34">
        <v>260.10000000000002</v>
      </c>
      <c r="C60" s="34">
        <v>86.7</v>
      </c>
      <c r="D60" s="93">
        <f t="shared" si="0"/>
        <v>93</v>
      </c>
      <c r="E60" s="34">
        <v>0</v>
      </c>
      <c r="F60" s="34"/>
      <c r="G60" s="34"/>
      <c r="H60" s="34"/>
      <c r="I60" s="34"/>
      <c r="J60" s="37">
        <v>14.8</v>
      </c>
      <c r="K60" s="37">
        <v>14.8</v>
      </c>
      <c r="L60" s="37">
        <v>15.17</v>
      </c>
      <c r="M60">
        <v>114.91</v>
      </c>
      <c r="N60">
        <v>270.33999999999997</v>
      </c>
      <c r="O60">
        <v>100.68</v>
      </c>
      <c r="P60">
        <v>0.77</v>
      </c>
      <c r="Q60">
        <v>14.53</v>
      </c>
      <c r="R60" s="93">
        <v>31</v>
      </c>
      <c r="S60" s="93">
        <v>31</v>
      </c>
      <c r="T60" s="93">
        <v>31</v>
      </c>
      <c r="U60">
        <v>1.07</v>
      </c>
      <c r="V60">
        <v>130.62335999999999</v>
      </c>
      <c r="W60">
        <v>1.38</v>
      </c>
      <c r="X60">
        <v>19</v>
      </c>
      <c r="Y60">
        <v>6.34</v>
      </c>
      <c r="Z60">
        <v>6.33</v>
      </c>
      <c r="AA60">
        <v>238.29</v>
      </c>
      <c r="AB60">
        <v>47.66</v>
      </c>
      <c r="AC60">
        <v>86.96</v>
      </c>
      <c r="AD60">
        <v>43.35</v>
      </c>
      <c r="AE60">
        <v>85</v>
      </c>
      <c r="AF60">
        <v>43</v>
      </c>
      <c r="AG60">
        <v>4</v>
      </c>
      <c r="AH60">
        <v>10.67</v>
      </c>
      <c r="AI60">
        <v>10.67</v>
      </c>
      <c r="AJ60">
        <v>0</v>
      </c>
      <c r="AK60">
        <v>179</v>
      </c>
      <c r="AL60">
        <v>76</v>
      </c>
    </row>
    <row r="61" spans="1:38">
      <c r="A61" t="s">
        <v>103</v>
      </c>
      <c r="B61" s="34">
        <v>260.10000000000002</v>
      </c>
      <c r="C61" s="34">
        <v>86.7</v>
      </c>
      <c r="D61" s="93">
        <f t="shared" si="0"/>
        <v>93</v>
      </c>
      <c r="E61" s="34">
        <v>0</v>
      </c>
      <c r="F61" s="34"/>
      <c r="G61" s="34"/>
      <c r="H61" s="34"/>
      <c r="I61" s="34"/>
      <c r="J61" s="37">
        <v>14.16</v>
      </c>
      <c r="K61" s="37">
        <v>14.16</v>
      </c>
      <c r="L61" s="37">
        <v>14.52</v>
      </c>
      <c r="M61">
        <v>114.91</v>
      </c>
      <c r="N61">
        <v>270.33999999999997</v>
      </c>
      <c r="O61">
        <v>100.68</v>
      </c>
      <c r="P61">
        <v>0.77</v>
      </c>
      <c r="Q61">
        <v>14.14</v>
      </c>
      <c r="R61" s="93">
        <v>31</v>
      </c>
      <c r="S61" s="93">
        <v>31</v>
      </c>
      <c r="T61" s="93">
        <v>31</v>
      </c>
      <c r="U61">
        <v>1.07</v>
      </c>
      <c r="V61">
        <v>123.421581</v>
      </c>
      <c r="W61">
        <v>1.38</v>
      </c>
      <c r="X61">
        <v>19</v>
      </c>
      <c r="Y61">
        <v>6.34</v>
      </c>
      <c r="Z61">
        <v>6.33</v>
      </c>
      <c r="AA61">
        <v>231.59</v>
      </c>
      <c r="AB61">
        <v>46.32</v>
      </c>
      <c r="AC61">
        <v>84.53</v>
      </c>
      <c r="AD61">
        <v>42.09</v>
      </c>
      <c r="AE61">
        <v>79</v>
      </c>
      <c r="AF61">
        <v>40</v>
      </c>
      <c r="AG61">
        <v>4</v>
      </c>
      <c r="AH61">
        <v>10.67</v>
      </c>
      <c r="AI61">
        <v>10.67</v>
      </c>
      <c r="AJ61">
        <v>0</v>
      </c>
      <c r="AK61">
        <v>175</v>
      </c>
      <c r="AL61">
        <v>75</v>
      </c>
    </row>
    <row r="62" spans="1:38">
      <c r="A62" t="s">
        <v>104</v>
      </c>
      <c r="B62" s="34">
        <v>260.10000000000002</v>
      </c>
      <c r="C62" s="34">
        <v>86.7</v>
      </c>
      <c r="D62" s="93">
        <f t="shared" si="0"/>
        <v>93</v>
      </c>
      <c r="E62" s="34">
        <v>0</v>
      </c>
      <c r="F62" s="34"/>
      <c r="G62" s="34"/>
      <c r="H62" s="34"/>
      <c r="I62" s="34"/>
      <c r="J62" s="37">
        <v>13.48</v>
      </c>
      <c r="K62" s="37">
        <v>13.48</v>
      </c>
      <c r="L62" s="37">
        <v>13.81</v>
      </c>
      <c r="M62">
        <v>114.91</v>
      </c>
      <c r="N62">
        <v>270.33999999999997</v>
      </c>
      <c r="O62">
        <v>100.68</v>
      </c>
      <c r="P62">
        <v>0.77</v>
      </c>
      <c r="Q62">
        <v>13.73</v>
      </c>
      <c r="R62" s="93">
        <v>31</v>
      </c>
      <c r="S62" s="93">
        <v>31</v>
      </c>
      <c r="T62" s="93">
        <v>31</v>
      </c>
      <c r="U62">
        <v>1.07</v>
      </c>
      <c r="V62">
        <v>115.335373</v>
      </c>
      <c r="W62">
        <v>1.38</v>
      </c>
      <c r="X62">
        <v>19</v>
      </c>
      <c r="Y62">
        <v>6.34</v>
      </c>
      <c r="Z62">
        <v>6.33</v>
      </c>
      <c r="AA62">
        <v>221.49</v>
      </c>
      <c r="AB62">
        <v>44.3</v>
      </c>
      <c r="AC62">
        <v>80.56</v>
      </c>
      <c r="AD62">
        <v>40.72</v>
      </c>
      <c r="AE62">
        <v>75</v>
      </c>
      <c r="AF62">
        <v>37</v>
      </c>
      <c r="AG62">
        <v>4.66</v>
      </c>
      <c r="AH62">
        <v>10.67</v>
      </c>
      <c r="AI62">
        <v>10.67</v>
      </c>
      <c r="AJ62">
        <v>0</v>
      </c>
      <c r="AK62">
        <v>165</v>
      </c>
      <c r="AL62">
        <v>70</v>
      </c>
    </row>
    <row r="63" spans="1:38">
      <c r="A63" t="s">
        <v>105</v>
      </c>
      <c r="B63" s="34">
        <v>260.10000000000002</v>
      </c>
      <c r="C63" s="34">
        <v>86.7</v>
      </c>
      <c r="D63" s="93">
        <f t="shared" si="0"/>
        <v>93</v>
      </c>
      <c r="E63" s="34">
        <v>0</v>
      </c>
      <c r="F63" s="34"/>
      <c r="G63" s="34"/>
      <c r="H63" s="34"/>
      <c r="I63" s="34"/>
      <c r="J63" s="37">
        <v>12.64</v>
      </c>
      <c r="K63" s="37">
        <v>12.64</v>
      </c>
      <c r="L63" s="37">
        <v>12.96</v>
      </c>
      <c r="M63">
        <v>114.91</v>
      </c>
      <c r="N63">
        <v>270.33999999999997</v>
      </c>
      <c r="O63">
        <v>100.68</v>
      </c>
      <c r="P63">
        <v>0.77</v>
      </c>
      <c r="Q63">
        <v>12.92</v>
      </c>
      <c r="R63" s="93">
        <v>31</v>
      </c>
      <c r="S63" s="93">
        <v>31</v>
      </c>
      <c r="T63" s="93">
        <v>31</v>
      </c>
      <c r="U63">
        <v>1.1100000000000001</v>
      </c>
      <c r="V63">
        <v>104.54728299999999</v>
      </c>
      <c r="W63">
        <v>1.43</v>
      </c>
      <c r="X63">
        <v>19</v>
      </c>
      <c r="Y63">
        <v>6.34</v>
      </c>
      <c r="Z63">
        <v>6.33</v>
      </c>
      <c r="AA63">
        <v>200.34</v>
      </c>
      <c r="AB63">
        <v>40.07</v>
      </c>
      <c r="AC63">
        <v>76.010000000000005</v>
      </c>
      <c r="AD63">
        <v>39.159999999999997</v>
      </c>
      <c r="AE63">
        <v>69</v>
      </c>
      <c r="AF63">
        <v>35</v>
      </c>
      <c r="AG63">
        <v>5.21</v>
      </c>
      <c r="AH63">
        <v>10.67</v>
      </c>
      <c r="AI63">
        <v>10.67</v>
      </c>
      <c r="AJ63">
        <v>0</v>
      </c>
      <c r="AK63">
        <v>154</v>
      </c>
      <c r="AL63">
        <v>66</v>
      </c>
    </row>
    <row r="64" spans="1:38">
      <c r="A64" t="s">
        <v>106</v>
      </c>
      <c r="B64" s="34">
        <v>260.10000000000002</v>
      </c>
      <c r="C64" s="34">
        <v>86.7</v>
      </c>
      <c r="D64" s="93">
        <f t="shared" si="0"/>
        <v>93</v>
      </c>
      <c r="E64" s="34">
        <v>0</v>
      </c>
      <c r="F64" s="34"/>
      <c r="G64" s="34"/>
      <c r="H64" s="34"/>
      <c r="I64" s="34"/>
      <c r="J64" s="37">
        <v>11.7</v>
      </c>
      <c r="K64" s="37">
        <v>11.7</v>
      </c>
      <c r="L64" s="37">
        <v>11.99</v>
      </c>
      <c r="M64">
        <v>114.91</v>
      </c>
      <c r="N64">
        <v>270.33999999999997</v>
      </c>
      <c r="O64">
        <v>100.68</v>
      </c>
      <c r="P64">
        <v>0.77</v>
      </c>
      <c r="Q64">
        <v>12.54</v>
      </c>
      <c r="R64" s="93">
        <v>31</v>
      </c>
      <c r="S64" s="93">
        <v>31</v>
      </c>
      <c r="T64" s="93">
        <v>31</v>
      </c>
      <c r="U64">
        <v>1.1100000000000001</v>
      </c>
      <c r="V64">
        <v>94.041043999999999</v>
      </c>
      <c r="W64">
        <v>1.43</v>
      </c>
      <c r="X64">
        <v>19</v>
      </c>
      <c r="Y64">
        <v>6.34</v>
      </c>
      <c r="Z64">
        <v>6.33</v>
      </c>
      <c r="AA64">
        <v>188.46</v>
      </c>
      <c r="AB64">
        <v>37.69</v>
      </c>
      <c r="AC64">
        <v>70.83</v>
      </c>
      <c r="AD64">
        <v>37.299999999999997</v>
      </c>
      <c r="AE64">
        <v>65</v>
      </c>
      <c r="AF64">
        <v>32</v>
      </c>
      <c r="AG64">
        <v>5.36</v>
      </c>
      <c r="AH64">
        <v>10.67</v>
      </c>
      <c r="AI64">
        <v>10.67</v>
      </c>
      <c r="AJ64">
        <v>0</v>
      </c>
      <c r="AK64">
        <v>140</v>
      </c>
      <c r="AL64">
        <v>60</v>
      </c>
    </row>
    <row r="65" spans="1:38">
      <c r="A65" t="s">
        <v>107</v>
      </c>
      <c r="B65" s="34">
        <v>260.10000000000002</v>
      </c>
      <c r="C65" s="34">
        <v>86.7</v>
      </c>
      <c r="D65" s="93">
        <f t="shared" si="0"/>
        <v>93</v>
      </c>
      <c r="E65" s="34">
        <v>0</v>
      </c>
      <c r="F65" s="34"/>
      <c r="G65" s="34"/>
      <c r="H65" s="34"/>
      <c r="I65" s="34"/>
      <c r="J65" s="37">
        <v>10.67</v>
      </c>
      <c r="K65" s="37">
        <v>10.67</v>
      </c>
      <c r="L65" s="37">
        <v>10.93</v>
      </c>
      <c r="M65">
        <v>114.91</v>
      </c>
      <c r="N65">
        <v>270.33999999999997</v>
      </c>
      <c r="O65">
        <v>100.68</v>
      </c>
      <c r="P65">
        <v>0.77</v>
      </c>
      <c r="Q65">
        <v>11.97</v>
      </c>
      <c r="R65" s="93">
        <v>31</v>
      </c>
      <c r="S65" s="93">
        <v>31</v>
      </c>
      <c r="T65" s="93">
        <v>31</v>
      </c>
      <c r="U65">
        <v>1.1100000000000001</v>
      </c>
      <c r="V65">
        <v>82.310210999999995</v>
      </c>
      <c r="W65">
        <v>1.43</v>
      </c>
      <c r="X65">
        <v>19</v>
      </c>
      <c r="Y65">
        <v>6.34</v>
      </c>
      <c r="Z65">
        <v>6.33</v>
      </c>
      <c r="AA65">
        <v>174.48</v>
      </c>
      <c r="AB65">
        <v>34.9</v>
      </c>
      <c r="AC65">
        <v>64.790000000000006</v>
      </c>
      <c r="AD65">
        <v>35.85</v>
      </c>
      <c r="AE65">
        <v>57</v>
      </c>
      <c r="AF65">
        <v>29</v>
      </c>
      <c r="AG65">
        <v>6.01</v>
      </c>
      <c r="AH65">
        <v>10.67</v>
      </c>
      <c r="AI65">
        <v>10.67</v>
      </c>
      <c r="AJ65">
        <v>0</v>
      </c>
      <c r="AK65">
        <v>125</v>
      </c>
      <c r="AL65">
        <v>53</v>
      </c>
    </row>
    <row r="66" spans="1:38">
      <c r="A66" t="s">
        <v>108</v>
      </c>
      <c r="B66" s="34">
        <v>260.10000000000002</v>
      </c>
      <c r="C66" s="34">
        <v>86.7</v>
      </c>
      <c r="D66" s="93">
        <f t="shared" si="0"/>
        <v>93</v>
      </c>
      <c r="E66" s="34">
        <v>0</v>
      </c>
      <c r="F66" s="34"/>
      <c r="G66" s="34"/>
      <c r="H66" s="34"/>
      <c r="I66" s="34"/>
      <c r="J66" s="37">
        <v>9.4499999999999993</v>
      </c>
      <c r="K66" s="37">
        <v>9.4499999999999993</v>
      </c>
      <c r="L66" s="37">
        <v>9.69</v>
      </c>
      <c r="M66">
        <v>114.91</v>
      </c>
      <c r="N66">
        <v>270.33999999999997</v>
      </c>
      <c r="O66">
        <v>100.68</v>
      </c>
      <c r="P66">
        <v>0.77</v>
      </c>
      <c r="Q66">
        <v>11.9</v>
      </c>
      <c r="R66" s="93">
        <v>31</v>
      </c>
      <c r="S66" s="93">
        <v>31</v>
      </c>
      <c r="T66" s="93">
        <v>31</v>
      </c>
      <c r="U66">
        <v>1.1100000000000001</v>
      </c>
      <c r="V66">
        <v>69.646354000000002</v>
      </c>
      <c r="W66">
        <v>1.43</v>
      </c>
      <c r="X66">
        <v>19</v>
      </c>
      <c r="Y66">
        <v>6.34</v>
      </c>
      <c r="Z66">
        <v>6.33</v>
      </c>
      <c r="AA66">
        <v>159.81</v>
      </c>
      <c r="AB66">
        <v>31.96</v>
      </c>
      <c r="AC66">
        <v>58.23</v>
      </c>
      <c r="AD66">
        <v>33.479999999999997</v>
      </c>
      <c r="AE66">
        <v>51</v>
      </c>
      <c r="AF66">
        <v>25</v>
      </c>
      <c r="AG66">
        <v>6.69</v>
      </c>
      <c r="AH66">
        <v>10.67</v>
      </c>
      <c r="AI66">
        <v>10.67</v>
      </c>
      <c r="AJ66">
        <v>0</v>
      </c>
      <c r="AK66">
        <v>110</v>
      </c>
      <c r="AL66">
        <v>47</v>
      </c>
    </row>
    <row r="67" spans="1:38">
      <c r="A67" t="s">
        <v>109</v>
      </c>
      <c r="B67" s="34">
        <v>260.10000000000002</v>
      </c>
      <c r="C67" s="34">
        <v>86.7</v>
      </c>
      <c r="D67" s="93">
        <f t="shared" si="0"/>
        <v>90</v>
      </c>
      <c r="E67" s="34">
        <v>0</v>
      </c>
      <c r="F67" s="34"/>
      <c r="G67" s="34"/>
      <c r="H67" s="34"/>
      <c r="I67" s="34"/>
      <c r="J67" s="37">
        <v>8.23</v>
      </c>
      <c r="K67" s="37">
        <v>8.23</v>
      </c>
      <c r="L67" s="37">
        <v>8.44</v>
      </c>
      <c r="M67">
        <v>114.91</v>
      </c>
      <c r="N67">
        <v>270.33999999999997</v>
      </c>
      <c r="O67">
        <v>100.68</v>
      </c>
      <c r="P67">
        <v>0.85</v>
      </c>
      <c r="Q67">
        <v>11.76</v>
      </c>
      <c r="R67" s="93">
        <v>33</v>
      </c>
      <c r="S67" s="93">
        <v>24</v>
      </c>
      <c r="T67" s="93">
        <v>33</v>
      </c>
      <c r="U67">
        <v>1.1100000000000001</v>
      </c>
      <c r="V67">
        <v>57.001935000000003</v>
      </c>
      <c r="W67">
        <v>1.43</v>
      </c>
      <c r="X67">
        <v>19</v>
      </c>
      <c r="Y67">
        <v>6.34</v>
      </c>
      <c r="Z67">
        <v>6.33</v>
      </c>
      <c r="AA67">
        <v>142.99</v>
      </c>
      <c r="AB67">
        <v>28.6</v>
      </c>
      <c r="AC67">
        <v>51.02</v>
      </c>
      <c r="AD67">
        <v>29</v>
      </c>
      <c r="AE67">
        <v>43</v>
      </c>
      <c r="AF67">
        <v>21</v>
      </c>
      <c r="AG67">
        <v>7.18</v>
      </c>
      <c r="AH67">
        <v>14.17</v>
      </c>
      <c r="AI67">
        <v>14.17</v>
      </c>
      <c r="AJ67">
        <v>0</v>
      </c>
      <c r="AK67">
        <v>97</v>
      </c>
      <c r="AL67">
        <v>41</v>
      </c>
    </row>
    <row r="68" spans="1:38">
      <c r="A68" t="s">
        <v>110</v>
      </c>
      <c r="B68" s="34">
        <v>260.10000000000002</v>
      </c>
      <c r="C68" s="34">
        <v>86.7</v>
      </c>
      <c r="D68" s="93">
        <f t="shared" ref="D68:D98" si="1">R68+S68+T68</f>
        <v>76</v>
      </c>
      <c r="E68" s="34">
        <v>0</v>
      </c>
      <c r="F68" s="34"/>
      <c r="G68" s="34"/>
      <c r="H68" s="34"/>
      <c r="I68" s="34"/>
      <c r="J68" s="37">
        <v>6.9</v>
      </c>
      <c r="K68" s="37">
        <v>6.9</v>
      </c>
      <c r="L68" s="37">
        <v>7.07</v>
      </c>
      <c r="M68">
        <v>114.91</v>
      </c>
      <c r="N68">
        <v>270.33999999999997</v>
      </c>
      <c r="O68">
        <v>100.68</v>
      </c>
      <c r="P68">
        <v>0.85</v>
      </c>
      <c r="Q68">
        <v>11.8</v>
      </c>
      <c r="R68" s="93">
        <v>33</v>
      </c>
      <c r="S68" s="93">
        <v>10</v>
      </c>
      <c r="T68" s="93">
        <v>33</v>
      </c>
      <c r="U68">
        <v>1.1100000000000001</v>
      </c>
      <c r="V68">
        <v>45.144755000000004</v>
      </c>
      <c r="W68">
        <v>1.43</v>
      </c>
      <c r="X68">
        <v>19</v>
      </c>
      <c r="Y68">
        <v>6.34</v>
      </c>
      <c r="Z68">
        <v>6.33</v>
      </c>
      <c r="AA68">
        <v>124.48</v>
      </c>
      <c r="AB68">
        <v>24.9</v>
      </c>
      <c r="AC68">
        <v>43.47</v>
      </c>
      <c r="AD68">
        <v>25.75</v>
      </c>
      <c r="AE68">
        <v>35</v>
      </c>
      <c r="AF68">
        <v>18</v>
      </c>
      <c r="AG68">
        <v>7.84</v>
      </c>
      <c r="AH68">
        <v>15.51</v>
      </c>
      <c r="AI68">
        <v>15.51</v>
      </c>
      <c r="AJ68">
        <v>0</v>
      </c>
      <c r="AK68">
        <v>78</v>
      </c>
      <c r="AL68">
        <v>33</v>
      </c>
    </row>
    <row r="69" spans="1:38">
      <c r="A69" t="s">
        <v>111</v>
      </c>
      <c r="B69" s="34">
        <v>260.10000000000002</v>
      </c>
      <c r="C69" s="34">
        <v>86.7</v>
      </c>
      <c r="D69" s="93">
        <f t="shared" si="1"/>
        <v>58.35</v>
      </c>
      <c r="E69" s="34">
        <v>0</v>
      </c>
      <c r="F69" s="34"/>
      <c r="G69" s="34"/>
      <c r="H69" s="34"/>
      <c r="I69" s="34"/>
      <c r="J69" s="37">
        <v>5.56</v>
      </c>
      <c r="K69" s="37">
        <v>5.56</v>
      </c>
      <c r="L69" s="37">
        <v>5.7</v>
      </c>
      <c r="M69">
        <v>114.91</v>
      </c>
      <c r="N69">
        <v>270.33999999999997</v>
      </c>
      <c r="O69">
        <v>100.68</v>
      </c>
      <c r="P69">
        <v>0.85</v>
      </c>
      <c r="Q69">
        <v>11.93</v>
      </c>
      <c r="R69" s="93">
        <v>33</v>
      </c>
      <c r="S69" s="93">
        <v>2</v>
      </c>
      <c r="T69" s="93">
        <v>23.35</v>
      </c>
      <c r="U69">
        <v>1.1100000000000001</v>
      </c>
      <c r="V69">
        <v>35.406317000000001</v>
      </c>
      <c r="W69">
        <v>1.43</v>
      </c>
      <c r="X69">
        <v>19</v>
      </c>
      <c r="Y69">
        <v>6.34</v>
      </c>
      <c r="Z69">
        <v>6.33</v>
      </c>
      <c r="AA69">
        <v>105.93</v>
      </c>
      <c r="AB69">
        <v>21.18</v>
      </c>
      <c r="AC69">
        <v>35.43</v>
      </c>
      <c r="AD69">
        <v>21.88</v>
      </c>
      <c r="AE69">
        <v>28</v>
      </c>
      <c r="AF69">
        <v>14</v>
      </c>
      <c r="AG69">
        <v>8.18</v>
      </c>
      <c r="AH69">
        <v>15.01</v>
      </c>
      <c r="AI69">
        <v>15.01</v>
      </c>
      <c r="AJ69">
        <v>20.190000000000001</v>
      </c>
      <c r="AK69">
        <v>63</v>
      </c>
      <c r="AL69">
        <v>27</v>
      </c>
    </row>
    <row r="70" spans="1:38">
      <c r="A70" t="s">
        <v>112</v>
      </c>
      <c r="B70" s="34">
        <v>260.10000000000002</v>
      </c>
      <c r="C70" s="34">
        <v>86.7</v>
      </c>
      <c r="D70" s="93">
        <f t="shared" si="1"/>
        <v>42.56</v>
      </c>
      <c r="E70" s="34">
        <v>0</v>
      </c>
      <c r="F70" s="34"/>
      <c r="G70" s="34"/>
      <c r="H70" s="34"/>
      <c r="I70" s="34"/>
      <c r="J70" s="37">
        <v>3.95</v>
      </c>
      <c r="K70" s="37">
        <v>3.95</v>
      </c>
      <c r="L70" s="37">
        <v>4.05</v>
      </c>
      <c r="M70">
        <v>114.91</v>
      </c>
      <c r="N70">
        <v>270.33999999999997</v>
      </c>
      <c r="O70">
        <v>100.68</v>
      </c>
      <c r="P70">
        <v>0.85</v>
      </c>
      <c r="Q70">
        <v>12.08</v>
      </c>
      <c r="R70" s="93">
        <v>30.15</v>
      </c>
      <c r="S70" s="93">
        <v>0</v>
      </c>
      <c r="T70" s="93">
        <v>12.41</v>
      </c>
      <c r="U70">
        <v>1.1100000000000001</v>
      </c>
      <c r="V70">
        <v>24.627946000000001</v>
      </c>
      <c r="W70">
        <v>1.43</v>
      </c>
      <c r="X70">
        <v>19.5</v>
      </c>
      <c r="Y70">
        <v>6.5</v>
      </c>
      <c r="Z70">
        <v>6.5</v>
      </c>
      <c r="AA70">
        <v>85.69</v>
      </c>
      <c r="AB70">
        <v>17.14</v>
      </c>
      <c r="AC70">
        <v>27.29</v>
      </c>
      <c r="AD70">
        <v>17.82</v>
      </c>
      <c r="AE70">
        <v>20</v>
      </c>
      <c r="AF70">
        <v>10</v>
      </c>
      <c r="AG70">
        <v>8.51</v>
      </c>
      <c r="AH70">
        <v>15.17</v>
      </c>
      <c r="AI70">
        <v>15.17</v>
      </c>
      <c r="AJ70">
        <v>21.15</v>
      </c>
      <c r="AK70">
        <v>46</v>
      </c>
      <c r="AL70">
        <v>19</v>
      </c>
    </row>
    <row r="71" spans="1:38">
      <c r="A71" t="s">
        <v>113</v>
      </c>
      <c r="B71" s="34">
        <v>260.10000000000002</v>
      </c>
      <c r="C71" s="34">
        <v>86.7</v>
      </c>
      <c r="D71" s="93">
        <f t="shared" si="1"/>
        <v>22.22</v>
      </c>
      <c r="E71" s="34">
        <v>0</v>
      </c>
      <c r="F71" s="34"/>
      <c r="G71" s="34"/>
      <c r="H71" s="34"/>
      <c r="I71" s="34"/>
      <c r="J71" s="37">
        <v>2.5499999999999998</v>
      </c>
      <c r="K71" s="37">
        <v>2.5499999999999998</v>
      </c>
      <c r="L71" s="37">
        <v>2.62</v>
      </c>
      <c r="M71">
        <v>114.91</v>
      </c>
      <c r="N71">
        <v>270.33999999999997</v>
      </c>
      <c r="O71">
        <v>100.68</v>
      </c>
      <c r="P71">
        <v>0.85</v>
      </c>
      <c r="Q71">
        <v>10.14</v>
      </c>
      <c r="R71" s="93">
        <v>15.48</v>
      </c>
      <c r="S71" s="93">
        <v>0</v>
      </c>
      <c r="T71" s="93">
        <v>6.74</v>
      </c>
      <c r="U71">
        <v>1.1100000000000001</v>
      </c>
      <c r="V71">
        <v>14.267492000000001</v>
      </c>
      <c r="W71">
        <v>1.43</v>
      </c>
      <c r="X71">
        <v>22.5</v>
      </c>
      <c r="Y71">
        <v>7.5</v>
      </c>
      <c r="Z71">
        <v>7.5</v>
      </c>
      <c r="AA71">
        <v>65.38</v>
      </c>
      <c r="AB71">
        <v>13.08</v>
      </c>
      <c r="AC71">
        <v>18.399999999999999</v>
      </c>
      <c r="AD71">
        <v>12.68</v>
      </c>
      <c r="AE71">
        <v>10</v>
      </c>
      <c r="AF71">
        <v>5</v>
      </c>
      <c r="AG71">
        <v>9.18</v>
      </c>
      <c r="AH71">
        <v>15.28</v>
      </c>
      <c r="AI71">
        <v>15.28</v>
      </c>
      <c r="AJ71">
        <v>21.15</v>
      </c>
      <c r="AK71">
        <v>28</v>
      </c>
      <c r="AL71">
        <v>12</v>
      </c>
    </row>
    <row r="72" spans="1:38">
      <c r="A72" t="s">
        <v>114</v>
      </c>
      <c r="B72" s="34">
        <v>260.10000000000002</v>
      </c>
      <c r="C72" s="34">
        <v>86.7</v>
      </c>
      <c r="D72" s="93">
        <f t="shared" si="1"/>
        <v>7.73</v>
      </c>
      <c r="E72" s="34">
        <v>0</v>
      </c>
      <c r="F72" s="34"/>
      <c r="G72" s="34"/>
      <c r="H72" s="34"/>
      <c r="I72" s="34"/>
      <c r="J72" s="37">
        <v>1.45</v>
      </c>
      <c r="K72" s="37">
        <v>1.45</v>
      </c>
      <c r="L72" s="37">
        <v>1.49</v>
      </c>
      <c r="M72">
        <v>114.91</v>
      </c>
      <c r="N72">
        <v>270.33999999999997</v>
      </c>
      <c r="O72">
        <v>100.68</v>
      </c>
      <c r="P72">
        <v>0.85</v>
      </c>
      <c r="Q72">
        <v>10.08</v>
      </c>
      <c r="R72" s="93">
        <v>5.49</v>
      </c>
      <c r="S72" s="93">
        <v>0</v>
      </c>
      <c r="T72" s="93">
        <v>2.2400000000000002</v>
      </c>
      <c r="U72">
        <v>1.1100000000000001</v>
      </c>
      <c r="V72">
        <v>9.1844549999999998</v>
      </c>
      <c r="W72">
        <v>1.43</v>
      </c>
      <c r="X72">
        <v>22.5</v>
      </c>
      <c r="Y72">
        <v>7.5</v>
      </c>
      <c r="Z72">
        <v>7.5</v>
      </c>
      <c r="AA72">
        <v>44.07</v>
      </c>
      <c r="AB72">
        <v>8.81</v>
      </c>
      <c r="AC72">
        <v>7.74</v>
      </c>
      <c r="AD72">
        <v>9.02</v>
      </c>
      <c r="AE72">
        <v>3</v>
      </c>
      <c r="AF72">
        <v>1</v>
      </c>
      <c r="AG72">
        <v>9.84</v>
      </c>
      <c r="AH72">
        <v>15.34</v>
      </c>
      <c r="AI72">
        <v>15.34</v>
      </c>
      <c r="AJ72">
        <v>22.11</v>
      </c>
      <c r="AK72">
        <v>14</v>
      </c>
      <c r="AL72">
        <v>6</v>
      </c>
    </row>
    <row r="73" spans="1:38">
      <c r="A73" t="s">
        <v>115</v>
      </c>
      <c r="B73" s="34">
        <v>260.10000000000002</v>
      </c>
      <c r="C73" s="34">
        <v>86.7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0.71</v>
      </c>
      <c r="K73" s="37">
        <v>0.71</v>
      </c>
      <c r="L73" s="37">
        <v>0.73</v>
      </c>
      <c r="M73">
        <v>114.91</v>
      </c>
      <c r="N73">
        <v>270.33999999999997</v>
      </c>
      <c r="O73">
        <v>100.68</v>
      </c>
      <c r="P73">
        <v>0.85</v>
      </c>
      <c r="Q73">
        <v>13.08</v>
      </c>
      <c r="R73" s="93">
        <v>0</v>
      </c>
      <c r="S73" s="93">
        <v>0</v>
      </c>
      <c r="T73" s="93">
        <v>0</v>
      </c>
      <c r="U73">
        <v>1.07</v>
      </c>
      <c r="V73">
        <v>4.1208559999999999</v>
      </c>
      <c r="W73">
        <v>1.43</v>
      </c>
      <c r="X73">
        <v>22.76</v>
      </c>
      <c r="Y73">
        <v>7.58</v>
      </c>
      <c r="Z73">
        <v>7.59</v>
      </c>
      <c r="AA73">
        <v>24.23</v>
      </c>
      <c r="AB73">
        <v>4.8499999999999996</v>
      </c>
      <c r="AC73">
        <v>1.67</v>
      </c>
      <c r="AD73">
        <v>4.72</v>
      </c>
      <c r="AE73">
        <v>1</v>
      </c>
      <c r="AF73">
        <v>1</v>
      </c>
      <c r="AG73">
        <v>8.67</v>
      </c>
      <c r="AH73">
        <v>15.67</v>
      </c>
      <c r="AI73">
        <v>15.67</v>
      </c>
      <c r="AJ73">
        <v>22.11</v>
      </c>
      <c r="AK73">
        <v>7</v>
      </c>
      <c r="AL73">
        <v>3</v>
      </c>
    </row>
    <row r="74" spans="1:38">
      <c r="A74" t="s">
        <v>116</v>
      </c>
      <c r="B74" s="34">
        <v>260.10000000000002</v>
      </c>
      <c r="C74" s="34">
        <v>86.7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0.27</v>
      </c>
      <c r="K74" s="37">
        <v>0.27</v>
      </c>
      <c r="L74" s="37">
        <v>0.27</v>
      </c>
      <c r="M74">
        <v>114.91</v>
      </c>
      <c r="N74">
        <v>270.33999999999997</v>
      </c>
      <c r="O74">
        <v>100.68</v>
      </c>
      <c r="P74">
        <v>0.85</v>
      </c>
      <c r="Q74">
        <v>13.41</v>
      </c>
      <c r="R74" s="93">
        <v>0</v>
      </c>
      <c r="S74" s="93">
        <v>0</v>
      </c>
      <c r="T74" s="93">
        <v>0</v>
      </c>
      <c r="U74">
        <v>1.07</v>
      </c>
      <c r="V74">
        <v>0.42763600000000002</v>
      </c>
      <c r="W74">
        <v>1.43</v>
      </c>
      <c r="X74">
        <v>24.26</v>
      </c>
      <c r="Y74">
        <v>8.08</v>
      </c>
      <c r="Z74">
        <v>8.09</v>
      </c>
      <c r="AA74">
        <v>10.64</v>
      </c>
      <c r="AB74">
        <v>2.13</v>
      </c>
      <c r="AC74">
        <v>0.33</v>
      </c>
      <c r="AD74">
        <v>0.36</v>
      </c>
      <c r="AE74">
        <v>0</v>
      </c>
      <c r="AF74">
        <v>0</v>
      </c>
      <c r="AG74">
        <v>9.1</v>
      </c>
      <c r="AH74">
        <v>15.75</v>
      </c>
      <c r="AI74">
        <v>15.75</v>
      </c>
      <c r="AJ74">
        <v>22.11</v>
      </c>
      <c r="AK74">
        <v>0</v>
      </c>
      <c r="AL74">
        <v>0</v>
      </c>
    </row>
    <row r="75" spans="1:38">
      <c r="A75" t="s">
        <v>117</v>
      </c>
      <c r="B75" s="34">
        <v>260.10000000000002</v>
      </c>
      <c r="C75" s="34">
        <v>86.7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7.0000000000000007E-2</v>
      </c>
      <c r="K75" s="37">
        <v>7.0000000000000007E-2</v>
      </c>
      <c r="L75" s="37">
        <v>7.0000000000000007E-2</v>
      </c>
      <c r="M75">
        <v>114.91</v>
      </c>
      <c r="N75">
        <v>270.33999999999997</v>
      </c>
      <c r="O75">
        <v>100.68</v>
      </c>
      <c r="P75">
        <v>0.85</v>
      </c>
      <c r="Q75">
        <v>13.65</v>
      </c>
      <c r="R75" s="93">
        <v>0</v>
      </c>
      <c r="S75" s="93">
        <v>0</v>
      </c>
      <c r="T75" s="93">
        <v>0</v>
      </c>
      <c r="U75">
        <v>1.07</v>
      </c>
      <c r="V75">
        <v>0</v>
      </c>
      <c r="W75">
        <v>1.43</v>
      </c>
      <c r="X75">
        <v>24.85</v>
      </c>
      <c r="Y75">
        <v>8.2899999999999991</v>
      </c>
      <c r="Z75">
        <v>8.2799999999999994</v>
      </c>
      <c r="AA75">
        <v>2.88</v>
      </c>
      <c r="AB75">
        <v>0.56999999999999995</v>
      </c>
      <c r="AC75">
        <v>0</v>
      </c>
      <c r="AD75">
        <v>0</v>
      </c>
      <c r="AE75">
        <v>0</v>
      </c>
      <c r="AF75">
        <v>0</v>
      </c>
      <c r="AG75">
        <v>9.2899999999999991</v>
      </c>
      <c r="AH75">
        <v>15.95</v>
      </c>
      <c r="AI75">
        <v>15.95</v>
      </c>
      <c r="AJ75">
        <v>23.07</v>
      </c>
      <c r="AK75">
        <v>0</v>
      </c>
      <c r="AL75">
        <v>0</v>
      </c>
    </row>
    <row r="76" spans="1:38">
      <c r="A76" t="s">
        <v>118</v>
      </c>
      <c r="B76" s="34">
        <v>260.10000000000002</v>
      </c>
      <c r="C76" s="34">
        <v>86.7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114.91</v>
      </c>
      <c r="N76">
        <v>270.33999999999997</v>
      </c>
      <c r="O76">
        <v>100.68</v>
      </c>
      <c r="P76">
        <v>0.85</v>
      </c>
      <c r="Q76">
        <v>13.78</v>
      </c>
      <c r="R76" s="93">
        <v>0</v>
      </c>
      <c r="S76" s="93">
        <v>0</v>
      </c>
      <c r="T76" s="93">
        <v>0</v>
      </c>
      <c r="U76">
        <v>1.07</v>
      </c>
      <c r="V76">
        <v>0</v>
      </c>
      <c r="W76">
        <v>1.43</v>
      </c>
      <c r="X76">
        <v>25.61</v>
      </c>
      <c r="Y76">
        <v>8.5399999999999991</v>
      </c>
      <c r="Z76">
        <v>8.5399999999999991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9.58</v>
      </c>
      <c r="AH76">
        <v>16.07</v>
      </c>
      <c r="AI76">
        <v>16.07</v>
      </c>
      <c r="AJ76">
        <v>23.07</v>
      </c>
      <c r="AK76">
        <v>0</v>
      </c>
      <c r="AL76">
        <v>0</v>
      </c>
    </row>
    <row r="77" spans="1:38">
      <c r="A77" t="s">
        <v>119</v>
      </c>
      <c r="B77" s="34">
        <v>260.10000000000002</v>
      </c>
      <c r="C77" s="34">
        <v>86.7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114.91</v>
      </c>
      <c r="N77">
        <v>270.33999999999997</v>
      </c>
      <c r="O77">
        <v>100.68</v>
      </c>
      <c r="P77">
        <v>0.85</v>
      </c>
      <c r="Q77">
        <v>18.11</v>
      </c>
      <c r="R77" s="93">
        <v>0</v>
      </c>
      <c r="S77" s="93">
        <v>0</v>
      </c>
      <c r="T77" s="93">
        <v>0</v>
      </c>
      <c r="U77">
        <v>1.07</v>
      </c>
      <c r="V77">
        <v>0</v>
      </c>
      <c r="W77">
        <v>1.43</v>
      </c>
      <c r="X77">
        <v>22.5</v>
      </c>
      <c r="Y77">
        <v>7.5</v>
      </c>
      <c r="Z77">
        <v>7.5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8.23</v>
      </c>
      <c r="AH77">
        <v>16.170000000000002</v>
      </c>
      <c r="AI77">
        <v>16.170000000000002</v>
      </c>
      <c r="AJ77">
        <v>23.07</v>
      </c>
      <c r="AK77">
        <v>0</v>
      </c>
      <c r="AL77">
        <v>0</v>
      </c>
    </row>
    <row r="78" spans="1:38">
      <c r="A78" t="s">
        <v>120</v>
      </c>
      <c r="B78" s="34">
        <v>260.10000000000002</v>
      </c>
      <c r="C78" s="34">
        <v>86.7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114.91</v>
      </c>
      <c r="N78">
        <v>270.33999999999997</v>
      </c>
      <c r="O78">
        <v>100.68</v>
      </c>
      <c r="P78">
        <v>0.85</v>
      </c>
      <c r="Q78">
        <v>18.71</v>
      </c>
      <c r="R78" s="93">
        <v>0</v>
      </c>
      <c r="S78" s="93">
        <v>0</v>
      </c>
      <c r="T78" s="93">
        <v>0</v>
      </c>
      <c r="U78">
        <v>1.07</v>
      </c>
      <c r="V78">
        <v>0</v>
      </c>
      <c r="W78">
        <v>1.43</v>
      </c>
      <c r="X78">
        <v>22.5</v>
      </c>
      <c r="Y78">
        <v>7.5</v>
      </c>
      <c r="Z78">
        <v>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8.14</v>
      </c>
      <c r="AH78">
        <v>16.29</v>
      </c>
      <c r="AI78">
        <v>16.29</v>
      </c>
      <c r="AJ78">
        <v>23.07</v>
      </c>
      <c r="AK78">
        <v>0</v>
      </c>
      <c r="AL78">
        <v>0</v>
      </c>
    </row>
    <row r="79" spans="1:38">
      <c r="A79" t="s">
        <v>121</v>
      </c>
      <c r="B79" s="34">
        <v>260.10000000000002</v>
      </c>
      <c r="C79" s="34">
        <v>86.7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114.91</v>
      </c>
      <c r="N79">
        <v>270.33999999999997</v>
      </c>
      <c r="O79">
        <v>100.68</v>
      </c>
      <c r="P79">
        <v>0.85</v>
      </c>
      <c r="Q79">
        <v>19.11</v>
      </c>
      <c r="R79" s="93">
        <v>0</v>
      </c>
      <c r="S79" s="93">
        <v>0</v>
      </c>
      <c r="T79" s="93">
        <v>0</v>
      </c>
      <c r="U79">
        <v>1.03</v>
      </c>
      <c r="V79">
        <v>0</v>
      </c>
      <c r="W79">
        <v>1.43</v>
      </c>
      <c r="X79">
        <v>22.5</v>
      </c>
      <c r="Y79">
        <v>7.5</v>
      </c>
      <c r="Z79">
        <v>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7.99</v>
      </c>
      <c r="AH79">
        <v>16.399999999999999</v>
      </c>
      <c r="AI79">
        <v>16.399999999999999</v>
      </c>
      <c r="AJ79">
        <v>23.07</v>
      </c>
      <c r="AK79">
        <v>0</v>
      </c>
      <c r="AL79">
        <v>0</v>
      </c>
    </row>
    <row r="80" spans="1:38">
      <c r="A80" t="s">
        <v>122</v>
      </c>
      <c r="B80" s="34">
        <v>260.10000000000002</v>
      </c>
      <c r="C80" s="34">
        <v>86.7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114.91</v>
      </c>
      <c r="N80">
        <v>270.33999999999997</v>
      </c>
      <c r="O80">
        <v>100.68</v>
      </c>
      <c r="P80">
        <v>0.85</v>
      </c>
      <c r="Q80">
        <v>18.95</v>
      </c>
      <c r="R80" s="93">
        <v>0</v>
      </c>
      <c r="S80" s="93">
        <v>0</v>
      </c>
      <c r="T80" s="93">
        <v>0</v>
      </c>
      <c r="U80">
        <v>1.03</v>
      </c>
      <c r="V80">
        <v>0</v>
      </c>
      <c r="W80">
        <v>1.43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7.99</v>
      </c>
      <c r="AH80">
        <v>16.510000000000002</v>
      </c>
      <c r="AI80">
        <v>16.510000000000002</v>
      </c>
      <c r="AJ80">
        <v>23.07</v>
      </c>
      <c r="AK80">
        <v>0</v>
      </c>
      <c r="AL80">
        <v>0</v>
      </c>
    </row>
    <row r="81" spans="1:38">
      <c r="A81" t="s">
        <v>123</v>
      </c>
      <c r="B81" s="34">
        <v>260.10000000000002</v>
      </c>
      <c r="C81" s="34">
        <v>86.7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114.91</v>
      </c>
      <c r="N81">
        <v>270.33999999999997</v>
      </c>
      <c r="O81">
        <v>100.68</v>
      </c>
      <c r="P81">
        <v>0.85</v>
      </c>
      <c r="Q81">
        <v>15.31</v>
      </c>
      <c r="R81" s="93">
        <v>0</v>
      </c>
      <c r="S81" s="93">
        <v>0</v>
      </c>
      <c r="T81" s="93">
        <v>0</v>
      </c>
      <c r="U81">
        <v>1.03</v>
      </c>
      <c r="V81">
        <v>0</v>
      </c>
      <c r="W81">
        <v>1.43</v>
      </c>
      <c r="X81">
        <v>22.5</v>
      </c>
      <c r="Y81">
        <v>7.5</v>
      </c>
      <c r="Z81">
        <v>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9.73</v>
      </c>
      <c r="AH81">
        <v>30.11</v>
      </c>
      <c r="AI81">
        <v>30.11</v>
      </c>
      <c r="AJ81">
        <v>23.07</v>
      </c>
      <c r="AK81">
        <v>0</v>
      </c>
      <c r="AL81">
        <v>0</v>
      </c>
    </row>
    <row r="82" spans="1:38">
      <c r="A82" t="s">
        <v>124</v>
      </c>
      <c r="B82" s="34">
        <v>260.10000000000002</v>
      </c>
      <c r="C82" s="34">
        <v>86.7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114.91</v>
      </c>
      <c r="N82">
        <v>270.33999999999997</v>
      </c>
      <c r="O82">
        <v>100.68</v>
      </c>
      <c r="P82">
        <v>0.85</v>
      </c>
      <c r="Q82">
        <v>15.25</v>
      </c>
      <c r="R82" s="93">
        <v>0</v>
      </c>
      <c r="S82" s="93">
        <v>0</v>
      </c>
      <c r="T82" s="93">
        <v>0</v>
      </c>
      <c r="U82">
        <v>1.03</v>
      </c>
      <c r="V82">
        <v>0</v>
      </c>
      <c r="W82">
        <v>1.43</v>
      </c>
      <c r="X82">
        <v>22.5</v>
      </c>
      <c r="Y82">
        <v>7.5</v>
      </c>
      <c r="Z82">
        <v>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9.77</v>
      </c>
      <c r="AH82">
        <v>30.38</v>
      </c>
      <c r="AI82">
        <v>30.38</v>
      </c>
      <c r="AJ82">
        <v>23.07</v>
      </c>
      <c r="AK82">
        <v>0</v>
      </c>
      <c r="AL82">
        <v>0</v>
      </c>
    </row>
    <row r="83" spans="1:38">
      <c r="A83" t="s">
        <v>125</v>
      </c>
      <c r="B83" s="34">
        <v>260.10000000000002</v>
      </c>
      <c r="C83" s="34">
        <v>86.7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114.91</v>
      </c>
      <c r="N83">
        <v>270.33999999999997</v>
      </c>
      <c r="O83">
        <v>100.68</v>
      </c>
      <c r="P83">
        <v>0.85</v>
      </c>
      <c r="Q83">
        <v>15.17</v>
      </c>
      <c r="R83" s="93">
        <v>0</v>
      </c>
      <c r="S83" s="93">
        <v>0</v>
      </c>
      <c r="T83" s="93">
        <v>0</v>
      </c>
      <c r="U83">
        <v>1.03</v>
      </c>
      <c r="V83">
        <v>0</v>
      </c>
      <c r="W83">
        <v>1.38</v>
      </c>
      <c r="X83">
        <v>36.76</v>
      </c>
      <c r="Y83">
        <v>12.26</v>
      </c>
      <c r="Z83">
        <v>12.25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13.41</v>
      </c>
      <c r="AH83">
        <v>31.22</v>
      </c>
      <c r="AI83">
        <v>31.22</v>
      </c>
      <c r="AJ83">
        <v>23.07</v>
      </c>
      <c r="AK83">
        <v>0</v>
      </c>
      <c r="AL83">
        <v>0</v>
      </c>
    </row>
    <row r="84" spans="1:38">
      <c r="A84" t="s">
        <v>126</v>
      </c>
      <c r="B84" s="34">
        <v>260.10000000000002</v>
      </c>
      <c r="C84" s="34">
        <v>86.7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114.91</v>
      </c>
      <c r="N84">
        <v>270.33999999999997</v>
      </c>
      <c r="O84">
        <v>100.68</v>
      </c>
      <c r="P84">
        <v>0.85</v>
      </c>
      <c r="Q84">
        <v>15.13</v>
      </c>
      <c r="R84" s="93">
        <v>0</v>
      </c>
      <c r="S84" s="93">
        <v>0</v>
      </c>
      <c r="T84" s="93">
        <v>0</v>
      </c>
      <c r="U84">
        <v>1.03</v>
      </c>
      <c r="V84">
        <v>0</v>
      </c>
      <c r="W84">
        <v>1.38</v>
      </c>
      <c r="X84">
        <v>39.26</v>
      </c>
      <c r="Y84">
        <v>13.08</v>
      </c>
      <c r="Z84">
        <v>13.09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13.27</v>
      </c>
      <c r="AH84">
        <v>31.79</v>
      </c>
      <c r="AI84">
        <v>31.79</v>
      </c>
      <c r="AJ84">
        <v>23.07</v>
      </c>
      <c r="AK84">
        <v>0</v>
      </c>
      <c r="AL84">
        <v>0</v>
      </c>
    </row>
    <row r="85" spans="1:38">
      <c r="A85" t="s">
        <v>127</v>
      </c>
      <c r="B85" s="34">
        <v>260.10000000000002</v>
      </c>
      <c r="C85" s="34">
        <v>86.7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114.91</v>
      </c>
      <c r="N85">
        <v>270.33999999999997</v>
      </c>
      <c r="O85">
        <v>100.68</v>
      </c>
      <c r="P85">
        <v>0.85</v>
      </c>
      <c r="Q85">
        <v>15.11</v>
      </c>
      <c r="R85" s="93">
        <v>0</v>
      </c>
      <c r="S85" s="93">
        <v>0</v>
      </c>
      <c r="T85" s="93">
        <v>0</v>
      </c>
      <c r="U85">
        <v>1.03</v>
      </c>
      <c r="V85">
        <v>0</v>
      </c>
      <c r="W85">
        <v>1.38</v>
      </c>
      <c r="X85">
        <v>42.62</v>
      </c>
      <c r="Y85">
        <v>14.19</v>
      </c>
      <c r="Z85">
        <v>14.21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13.03</v>
      </c>
      <c r="AH85">
        <v>32.71</v>
      </c>
      <c r="AI85">
        <v>32.71</v>
      </c>
      <c r="AJ85">
        <v>23.07</v>
      </c>
      <c r="AK85">
        <v>0</v>
      </c>
      <c r="AL85">
        <v>0</v>
      </c>
    </row>
    <row r="86" spans="1:38">
      <c r="A86" t="s">
        <v>128</v>
      </c>
      <c r="B86" s="34">
        <v>260.10000000000002</v>
      </c>
      <c r="C86" s="34">
        <v>86.7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114.91</v>
      </c>
      <c r="N86">
        <v>270.33999999999997</v>
      </c>
      <c r="O86">
        <v>100.68</v>
      </c>
      <c r="P86">
        <v>0.85</v>
      </c>
      <c r="Q86">
        <v>15.1</v>
      </c>
      <c r="R86" s="93">
        <v>0</v>
      </c>
      <c r="S86" s="93">
        <v>0</v>
      </c>
      <c r="T86" s="93">
        <v>0</v>
      </c>
      <c r="U86">
        <v>1.03</v>
      </c>
      <c r="V86">
        <v>0</v>
      </c>
      <c r="W86">
        <v>1.38</v>
      </c>
      <c r="X86">
        <v>44.94</v>
      </c>
      <c r="Y86">
        <v>14.97</v>
      </c>
      <c r="Z86">
        <v>14.98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12.96</v>
      </c>
      <c r="AH86">
        <v>33.44</v>
      </c>
      <c r="AI86">
        <v>33.44</v>
      </c>
      <c r="AJ86">
        <v>23.07</v>
      </c>
      <c r="AK86">
        <v>0</v>
      </c>
      <c r="AL86">
        <v>0</v>
      </c>
    </row>
    <row r="87" spans="1:38">
      <c r="A87" t="s">
        <v>129</v>
      </c>
      <c r="B87" s="34">
        <v>260.10000000000002</v>
      </c>
      <c r="C87" s="34">
        <v>86.7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114.91</v>
      </c>
      <c r="N87">
        <v>270.33999999999997</v>
      </c>
      <c r="O87">
        <v>100.68</v>
      </c>
      <c r="P87">
        <v>0.77</v>
      </c>
      <c r="Q87">
        <v>15.07</v>
      </c>
      <c r="R87" s="93">
        <v>0</v>
      </c>
      <c r="S87" s="93">
        <v>0</v>
      </c>
      <c r="T87" s="93">
        <v>0</v>
      </c>
      <c r="U87">
        <v>0.99</v>
      </c>
      <c r="V87">
        <v>0</v>
      </c>
      <c r="W87">
        <v>1.38</v>
      </c>
      <c r="X87">
        <v>45.83</v>
      </c>
      <c r="Y87">
        <v>15.28</v>
      </c>
      <c r="Z87">
        <v>15.27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12.85</v>
      </c>
      <c r="AH87">
        <v>33.369999999999997</v>
      </c>
      <c r="AI87">
        <v>33.369999999999997</v>
      </c>
      <c r="AJ87">
        <v>23.07</v>
      </c>
      <c r="AK87">
        <v>0</v>
      </c>
      <c r="AL87">
        <v>0</v>
      </c>
    </row>
    <row r="88" spans="1:38">
      <c r="A88" t="s">
        <v>130</v>
      </c>
      <c r="B88" s="34">
        <v>260.10000000000002</v>
      </c>
      <c r="C88" s="34">
        <v>86.7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114.91</v>
      </c>
      <c r="N88">
        <v>270.33999999999997</v>
      </c>
      <c r="O88">
        <v>100.68</v>
      </c>
      <c r="P88">
        <v>0.77</v>
      </c>
      <c r="Q88">
        <v>14.94</v>
      </c>
      <c r="R88" s="93">
        <v>0</v>
      </c>
      <c r="S88" s="93">
        <v>0</v>
      </c>
      <c r="T88" s="93">
        <v>0</v>
      </c>
      <c r="U88">
        <v>0.99</v>
      </c>
      <c r="V88">
        <v>0</v>
      </c>
      <c r="W88">
        <v>1.38</v>
      </c>
      <c r="X88">
        <v>46.31</v>
      </c>
      <c r="Y88">
        <v>15.44</v>
      </c>
      <c r="Z88">
        <v>15.44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12.74</v>
      </c>
      <c r="AH88">
        <v>33.18</v>
      </c>
      <c r="AI88">
        <v>33.18</v>
      </c>
      <c r="AJ88">
        <v>23.07</v>
      </c>
      <c r="AK88">
        <v>0</v>
      </c>
      <c r="AL88">
        <v>0</v>
      </c>
    </row>
    <row r="89" spans="1:38">
      <c r="A89" t="s">
        <v>131</v>
      </c>
      <c r="B89" s="34">
        <v>257.47000000000003</v>
      </c>
      <c r="C89" s="34">
        <v>85.84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114.91</v>
      </c>
      <c r="N89">
        <v>270.33999999999997</v>
      </c>
      <c r="O89">
        <v>81.7</v>
      </c>
      <c r="P89">
        <v>0.77</v>
      </c>
      <c r="Q89">
        <v>14.64</v>
      </c>
      <c r="R89" s="93">
        <v>0</v>
      </c>
      <c r="S89" s="93">
        <v>0</v>
      </c>
      <c r="T89" s="93">
        <v>0</v>
      </c>
      <c r="U89">
        <v>0.99</v>
      </c>
      <c r="V89">
        <v>0</v>
      </c>
      <c r="W89">
        <v>1.38</v>
      </c>
      <c r="X89">
        <v>46.4</v>
      </c>
      <c r="Y89">
        <v>15.45</v>
      </c>
      <c r="Z89">
        <v>15.47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16.82</v>
      </c>
      <c r="AH89">
        <v>35.11</v>
      </c>
      <c r="AI89">
        <v>35.11</v>
      </c>
      <c r="AJ89">
        <v>23.07</v>
      </c>
      <c r="AK89">
        <v>0</v>
      </c>
      <c r="AL89">
        <v>0</v>
      </c>
    </row>
    <row r="90" spans="1:38">
      <c r="A90" t="s">
        <v>132</v>
      </c>
      <c r="B90" s="34">
        <v>257.47000000000003</v>
      </c>
      <c r="C90" s="34">
        <v>85.84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114.91</v>
      </c>
      <c r="N90">
        <v>270.33999999999997</v>
      </c>
      <c r="O90">
        <v>81.7</v>
      </c>
      <c r="P90">
        <v>0.77</v>
      </c>
      <c r="Q90">
        <v>14.79</v>
      </c>
      <c r="R90" s="93">
        <v>0</v>
      </c>
      <c r="S90" s="93">
        <v>0</v>
      </c>
      <c r="T90" s="93">
        <v>0</v>
      </c>
      <c r="U90">
        <v>0.99</v>
      </c>
      <c r="V90">
        <v>0</v>
      </c>
      <c r="W90">
        <v>1.38</v>
      </c>
      <c r="X90">
        <v>46.38</v>
      </c>
      <c r="Y90">
        <v>15.45</v>
      </c>
      <c r="Z90">
        <v>15.46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16.7</v>
      </c>
      <c r="AH90">
        <v>35.04</v>
      </c>
      <c r="AI90">
        <v>35.04</v>
      </c>
      <c r="AJ90">
        <v>23.07</v>
      </c>
      <c r="AK90">
        <v>0</v>
      </c>
      <c r="AL90">
        <v>0</v>
      </c>
    </row>
    <row r="91" spans="1:38">
      <c r="A91" t="s">
        <v>133</v>
      </c>
      <c r="B91" s="34">
        <v>235.42</v>
      </c>
      <c r="C91" s="34">
        <v>75.25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114.91</v>
      </c>
      <c r="N91">
        <v>270.33999999999997</v>
      </c>
      <c r="O91">
        <v>52.87</v>
      </c>
      <c r="P91">
        <v>0.77</v>
      </c>
      <c r="Q91">
        <v>14.47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1.38</v>
      </c>
      <c r="X91">
        <v>55.67</v>
      </c>
      <c r="Y91">
        <v>18.54</v>
      </c>
      <c r="Z91">
        <v>18.559999999999999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16.420000000000002</v>
      </c>
      <c r="AH91">
        <v>40.07</v>
      </c>
      <c r="AI91">
        <v>40.07</v>
      </c>
      <c r="AJ91">
        <v>23.07</v>
      </c>
      <c r="AK91">
        <v>0</v>
      </c>
      <c r="AL91">
        <v>0</v>
      </c>
    </row>
    <row r="92" spans="1:38">
      <c r="A92" t="s">
        <v>134</v>
      </c>
      <c r="B92" s="34">
        <v>235.42</v>
      </c>
      <c r="C92" s="34">
        <v>75.25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114.91</v>
      </c>
      <c r="N92">
        <v>270.33999999999997</v>
      </c>
      <c r="O92">
        <v>52.87</v>
      </c>
      <c r="P92">
        <v>0.77</v>
      </c>
      <c r="Q92">
        <v>13.86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1.38</v>
      </c>
      <c r="X92">
        <v>55.56</v>
      </c>
      <c r="Y92">
        <v>18.510000000000002</v>
      </c>
      <c r="Z92">
        <v>18.52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16.100000000000001</v>
      </c>
      <c r="AH92">
        <v>39.96</v>
      </c>
      <c r="AI92">
        <v>39.96</v>
      </c>
      <c r="AJ92">
        <v>23.07</v>
      </c>
      <c r="AK92">
        <v>0</v>
      </c>
      <c r="AL92">
        <v>0</v>
      </c>
    </row>
    <row r="93" spans="1:38">
      <c r="A93" t="s">
        <v>135</v>
      </c>
      <c r="B93" s="34">
        <v>235.42</v>
      </c>
      <c r="C93" s="34">
        <v>75.25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114.91</v>
      </c>
      <c r="N93">
        <v>270.33999999999997</v>
      </c>
      <c r="O93">
        <v>52.87</v>
      </c>
      <c r="P93">
        <v>0.77</v>
      </c>
      <c r="Q93">
        <v>14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1.38</v>
      </c>
      <c r="X93">
        <v>55.42</v>
      </c>
      <c r="Y93">
        <v>18.489999999999998</v>
      </c>
      <c r="Z93">
        <v>18.47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15.77</v>
      </c>
      <c r="AH93">
        <v>39.85</v>
      </c>
      <c r="AI93">
        <v>39.85</v>
      </c>
      <c r="AJ93">
        <v>23.07</v>
      </c>
      <c r="AK93">
        <v>0</v>
      </c>
      <c r="AL93">
        <v>0</v>
      </c>
    </row>
    <row r="94" spans="1:38">
      <c r="A94" t="s">
        <v>136</v>
      </c>
      <c r="B94" s="34">
        <v>198.23</v>
      </c>
      <c r="C94" s="34">
        <v>56.35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114.91</v>
      </c>
      <c r="N94">
        <v>270.33999999999997</v>
      </c>
      <c r="O94">
        <v>52.87</v>
      </c>
      <c r="P94">
        <v>0.77</v>
      </c>
      <c r="Q94">
        <v>14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1.38</v>
      </c>
      <c r="X94">
        <v>55.11</v>
      </c>
      <c r="Y94">
        <v>18.37</v>
      </c>
      <c r="Z94">
        <v>18.37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15.6</v>
      </c>
      <c r="AH94">
        <v>39.700000000000003</v>
      </c>
      <c r="AI94">
        <v>39.700000000000003</v>
      </c>
      <c r="AJ94">
        <v>23.07</v>
      </c>
      <c r="AK94">
        <v>0</v>
      </c>
      <c r="AL94">
        <v>0</v>
      </c>
    </row>
    <row r="95" spans="1:38">
      <c r="A95" t="s">
        <v>137</v>
      </c>
      <c r="B95" s="34">
        <v>169.39</v>
      </c>
      <c r="C95" s="34">
        <v>56.35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114.91</v>
      </c>
      <c r="N95">
        <v>230.69</v>
      </c>
      <c r="O95">
        <v>52.87</v>
      </c>
      <c r="P95">
        <v>0.69</v>
      </c>
      <c r="Q95">
        <v>14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1.38</v>
      </c>
      <c r="X95">
        <v>53.76</v>
      </c>
      <c r="Y95">
        <v>17.920000000000002</v>
      </c>
      <c r="Z95">
        <v>17.920000000000002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15.44</v>
      </c>
      <c r="AH95">
        <v>33.44</v>
      </c>
      <c r="AI95">
        <v>33.44</v>
      </c>
      <c r="AJ95">
        <v>23.07</v>
      </c>
      <c r="AK95">
        <v>0</v>
      </c>
      <c r="AL95">
        <v>0</v>
      </c>
    </row>
    <row r="96" spans="1:38">
      <c r="A96" t="s">
        <v>138</v>
      </c>
      <c r="B96" s="34">
        <v>169.39</v>
      </c>
      <c r="C96" s="34">
        <v>56.35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114.91</v>
      </c>
      <c r="N96">
        <v>192.24</v>
      </c>
      <c r="O96">
        <v>52.87</v>
      </c>
      <c r="P96">
        <v>0.69</v>
      </c>
      <c r="Q96">
        <v>14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1.38</v>
      </c>
      <c r="X96">
        <v>52.76</v>
      </c>
      <c r="Y96">
        <v>17.579999999999998</v>
      </c>
      <c r="Z96">
        <v>17.59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15.26</v>
      </c>
      <c r="AH96">
        <v>33.04</v>
      </c>
      <c r="AI96">
        <v>33.04</v>
      </c>
      <c r="AJ96">
        <v>23.07</v>
      </c>
      <c r="AK96">
        <v>0</v>
      </c>
      <c r="AL96">
        <v>0</v>
      </c>
    </row>
    <row r="97" spans="1:50">
      <c r="A97" t="s">
        <v>139</v>
      </c>
      <c r="B97" s="34">
        <v>169.39</v>
      </c>
      <c r="C97" s="34">
        <v>56.35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114.91</v>
      </c>
      <c r="N97">
        <v>192.24</v>
      </c>
      <c r="O97">
        <v>52.87</v>
      </c>
      <c r="P97">
        <v>0.69</v>
      </c>
      <c r="Q97">
        <v>14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1.38</v>
      </c>
      <c r="X97">
        <v>51.61</v>
      </c>
      <c r="Y97">
        <v>17.21</v>
      </c>
      <c r="Z97">
        <v>17.2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15.18</v>
      </c>
      <c r="AH97">
        <v>32.44</v>
      </c>
      <c r="AI97">
        <v>32.44</v>
      </c>
      <c r="AJ97">
        <v>23.07</v>
      </c>
      <c r="AK97">
        <v>0</v>
      </c>
      <c r="AL97">
        <v>0</v>
      </c>
    </row>
    <row r="98" spans="1:50">
      <c r="A98" t="s">
        <v>140</v>
      </c>
      <c r="B98" s="34">
        <v>169.39</v>
      </c>
      <c r="C98" s="34">
        <v>56.35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114.91</v>
      </c>
      <c r="N98">
        <v>192.24</v>
      </c>
      <c r="O98">
        <v>52.87</v>
      </c>
      <c r="P98">
        <v>0.69</v>
      </c>
      <c r="Q98">
        <v>14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1.38</v>
      </c>
      <c r="X98">
        <v>51.61</v>
      </c>
      <c r="Y98">
        <v>17.21</v>
      </c>
      <c r="Z98">
        <v>17.2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15.07</v>
      </c>
      <c r="AH98">
        <v>31.9</v>
      </c>
      <c r="AI98">
        <v>31.9</v>
      </c>
      <c r="AJ98">
        <v>23.07</v>
      </c>
      <c r="AK98">
        <v>0</v>
      </c>
      <c r="AL98">
        <v>0</v>
      </c>
    </row>
    <row r="99" spans="1:50">
      <c r="A99" t="s">
        <v>141</v>
      </c>
      <c r="B99" s="34">
        <f>SUM(B3:B98)/4000</f>
        <v>5.5556399999999968</v>
      </c>
      <c r="C99" s="34">
        <f t="shared" ref="C99:P99" si="2">SUM(C3:C98)/4000</f>
        <v>1.7651649999999983</v>
      </c>
      <c r="D99" s="93">
        <f t="shared" ref="D99" si="3">SUM(D3:D98)/4000</f>
        <v>0.85990999999999984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0.10291499999999999</v>
      </c>
      <c r="K99" s="37">
        <f t="shared" si="2"/>
        <v>0.10291499999999999</v>
      </c>
      <c r="L99" s="37">
        <f t="shared" si="2"/>
        <v>0.1054875</v>
      </c>
      <c r="M99">
        <f t="shared" si="2"/>
        <v>2.4852299999999978</v>
      </c>
      <c r="N99">
        <f t="shared" si="2"/>
        <v>5.8034150000000029</v>
      </c>
      <c r="O99">
        <f t="shared" si="2"/>
        <v>2.136182500000003</v>
      </c>
      <c r="P99">
        <f t="shared" si="2"/>
        <v>1.7570000000000006E-2</v>
      </c>
      <c r="Q99">
        <f t="shared" ref="Q99:AF99" si="5">SUM(Q3:Q98)/4000</f>
        <v>0.25818250000000004</v>
      </c>
      <c r="R99" s="93">
        <f t="shared" si="5"/>
        <v>0.30039750000000004</v>
      </c>
      <c r="S99" s="93">
        <f t="shared" si="5"/>
        <v>0.27278999999999998</v>
      </c>
      <c r="T99" s="93">
        <f t="shared" si="5"/>
        <v>0.28672250000000005</v>
      </c>
      <c r="U99">
        <f t="shared" si="5"/>
        <v>2.3424999999999998E-2</v>
      </c>
      <c r="V99">
        <f t="shared" si="5"/>
        <v>0.96847405250000007</v>
      </c>
      <c r="W99">
        <f t="shared" si="5"/>
        <v>3.3090000000000015E-2</v>
      </c>
      <c r="X99">
        <f t="shared" si="5"/>
        <v>0.49261999999999989</v>
      </c>
      <c r="Y99">
        <f t="shared" si="5"/>
        <v>0.16421499999999997</v>
      </c>
      <c r="Z99">
        <f t="shared" si="5"/>
        <v>0.1641975</v>
      </c>
      <c r="AA99">
        <f t="shared" si="5"/>
        <v>1.6677274999999998</v>
      </c>
      <c r="AB99">
        <f t="shared" si="5"/>
        <v>0.33355499999999988</v>
      </c>
      <c r="AC99">
        <f t="shared" si="5"/>
        <v>0.60900999999999983</v>
      </c>
      <c r="AD99">
        <f t="shared" si="5"/>
        <v>0.31213000000000002</v>
      </c>
      <c r="AE99">
        <f t="shared" si="5"/>
        <v>0.54174999999999995</v>
      </c>
      <c r="AF99">
        <f t="shared" si="5"/>
        <v>0.27150000000000002</v>
      </c>
      <c r="AG99">
        <f t="shared" ref="AG99:AM99" si="6">SUM(AG3:AG98)/4000</f>
        <v>0.16919250000000002</v>
      </c>
      <c r="AH99">
        <f t="shared" si="6"/>
        <v>0.37000499999999986</v>
      </c>
      <c r="AI99">
        <f t="shared" si="6"/>
        <v>0.37000499999999986</v>
      </c>
      <c r="AJ99">
        <f t="shared" si="6"/>
        <v>0.38401499999999966</v>
      </c>
      <c r="AK99">
        <f t="shared" si="6"/>
        <v>1.117</v>
      </c>
      <c r="AL99">
        <f t="shared" si="6"/>
        <v>0.47475000000000001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45313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487.23120215652284</v>
      </c>
      <c r="L3">
        <v>6.039781348510326</v>
      </c>
      <c r="M3">
        <v>61.300277281465576</v>
      </c>
      <c r="N3">
        <v>23.934409198017985</v>
      </c>
      <c r="O3">
        <v>70.448458480272564</v>
      </c>
      <c r="P3">
        <v>26.460942995668415</v>
      </c>
      <c r="Q3">
        <v>9.2149093704496785</v>
      </c>
      <c r="R3">
        <v>18.235499082012403</v>
      </c>
      <c r="S3">
        <v>11.139494429770565</v>
      </c>
      <c r="T3">
        <v>0</v>
      </c>
      <c r="U3">
        <v>28.51</v>
      </c>
      <c r="V3">
        <v>8.7530686504217439</v>
      </c>
      <c r="W3">
        <v>19.585897230058773</v>
      </c>
      <c r="X3">
        <v>62.275125120298078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6.2413116227180536</v>
      </c>
      <c r="AG3">
        <v>14.445733440000003</v>
      </c>
      <c r="AH3">
        <v>0</v>
      </c>
      <c r="AI3">
        <v>0</v>
      </c>
      <c r="AJ3">
        <v>0</v>
      </c>
      <c r="AK3">
        <v>23.038233664302606</v>
      </c>
      <c r="AL3">
        <v>0.99991692710843372</v>
      </c>
      <c r="AM3">
        <v>0</v>
      </c>
      <c r="AN3">
        <v>0</v>
      </c>
      <c r="AO3">
        <v>0</v>
      </c>
      <c r="AP3">
        <v>0</v>
      </c>
      <c r="AQ3">
        <v>0</v>
      </c>
      <c r="AR3">
        <v>0.9321719356884054</v>
      </c>
      <c r="AS3">
        <v>3.520837289027654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882.30727022231417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444.07339081798233</v>
      </c>
      <c r="L4">
        <v>6.039781348510326</v>
      </c>
      <c r="M4">
        <v>61.300277281465576</v>
      </c>
      <c r="N4">
        <v>23.934409198017985</v>
      </c>
      <c r="O4">
        <v>70.448458480272564</v>
      </c>
      <c r="P4">
        <v>26.460942995668415</v>
      </c>
      <c r="Q4">
        <v>9.2149093704496785</v>
      </c>
      <c r="R4">
        <v>17.892792861657306</v>
      </c>
      <c r="S4">
        <v>11.139494429770565</v>
      </c>
      <c r="T4">
        <v>0</v>
      </c>
      <c r="U4">
        <v>28.550044498129672</v>
      </c>
      <c r="V4">
        <v>8.7530686504217439</v>
      </c>
      <c r="W4">
        <v>19.585897230058773</v>
      </c>
      <c r="X4">
        <v>62.275125120298078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6.2413116227180536</v>
      </c>
      <c r="AG4">
        <v>14.445733440000003</v>
      </c>
      <c r="AH4">
        <v>0</v>
      </c>
      <c r="AI4">
        <v>0</v>
      </c>
      <c r="AJ4">
        <v>0</v>
      </c>
      <c r="AK4">
        <v>23.038233664302606</v>
      </c>
      <c r="AL4">
        <v>0.99991692710843372</v>
      </c>
      <c r="AM4">
        <v>0</v>
      </c>
      <c r="AN4">
        <v>0</v>
      </c>
      <c r="AO4">
        <v>0</v>
      </c>
      <c r="AP4">
        <v>0</v>
      </c>
      <c r="AQ4">
        <v>0</v>
      </c>
      <c r="AR4">
        <v>0.9321719356884054</v>
      </c>
      <c r="AS4">
        <v>3.520837289027654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838.84679716154835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386.4016577287743</v>
      </c>
      <c r="L5">
        <v>6.039781348510326</v>
      </c>
      <c r="M5">
        <v>61.300277281465576</v>
      </c>
      <c r="N5">
        <v>23.934409198017985</v>
      </c>
      <c r="O5">
        <v>70.448458480272564</v>
      </c>
      <c r="P5">
        <v>26.460942995668415</v>
      </c>
      <c r="Q5">
        <v>9.2149093704496785</v>
      </c>
      <c r="R5">
        <v>17.892792861657306</v>
      </c>
      <c r="S5">
        <v>11.139494429770565</v>
      </c>
      <c r="T5">
        <v>0</v>
      </c>
      <c r="U5">
        <v>28.550044498129672</v>
      </c>
      <c r="V5">
        <v>8.7530686504217439</v>
      </c>
      <c r="W5">
        <v>19.585897230058773</v>
      </c>
      <c r="X5">
        <v>62.275278763788975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6.2413116227180536</v>
      </c>
      <c r="AG5">
        <v>14.445733440000003</v>
      </c>
      <c r="AH5">
        <v>0</v>
      </c>
      <c r="AI5">
        <v>0</v>
      </c>
      <c r="AJ5">
        <v>0</v>
      </c>
      <c r="AK5">
        <v>23.038233664302606</v>
      </c>
      <c r="AL5">
        <v>0.99991692710843372</v>
      </c>
      <c r="AM5">
        <v>0</v>
      </c>
      <c r="AN5">
        <v>0</v>
      </c>
      <c r="AO5">
        <v>0</v>
      </c>
      <c r="AP5">
        <v>0</v>
      </c>
      <c r="AQ5">
        <v>0</v>
      </c>
      <c r="AR5">
        <v>0.9321719356884054</v>
      </c>
      <c r="AS5">
        <v>1.9875694302705917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779.641949857074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344.10935056736417</v>
      </c>
      <c r="L6">
        <v>6.039781348510326</v>
      </c>
      <c r="M6">
        <v>61.300277281465576</v>
      </c>
      <c r="N6">
        <v>23.934409198017985</v>
      </c>
      <c r="O6">
        <v>70.448458480272564</v>
      </c>
      <c r="P6">
        <v>26.460942995668415</v>
      </c>
      <c r="Q6">
        <v>9.2149093704496785</v>
      </c>
      <c r="R6">
        <v>17.892792861657306</v>
      </c>
      <c r="S6">
        <v>11.139494429770565</v>
      </c>
      <c r="T6">
        <v>0</v>
      </c>
      <c r="U6">
        <v>28.550044498129672</v>
      </c>
      <c r="V6">
        <v>8.7530686504217439</v>
      </c>
      <c r="W6">
        <v>19.585897230058773</v>
      </c>
      <c r="X6">
        <v>62.275278763788975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6.2413116227180536</v>
      </c>
      <c r="AG6">
        <v>14.445733440000003</v>
      </c>
      <c r="AH6">
        <v>0</v>
      </c>
      <c r="AI6">
        <v>0</v>
      </c>
      <c r="AJ6">
        <v>0</v>
      </c>
      <c r="AK6">
        <v>23.038233664302606</v>
      </c>
      <c r="AL6">
        <v>0.99991692710843372</v>
      </c>
      <c r="AM6">
        <v>0</v>
      </c>
      <c r="AN6">
        <v>0</v>
      </c>
      <c r="AO6">
        <v>0</v>
      </c>
      <c r="AP6">
        <v>0</v>
      </c>
      <c r="AQ6">
        <v>0</v>
      </c>
      <c r="AR6">
        <v>0.9321719356884054</v>
      </c>
      <c r="AS6">
        <v>1.9875694302705917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737.34964269566387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288.35968668441348</v>
      </c>
      <c r="L7">
        <v>6.039781348510326</v>
      </c>
      <c r="M7">
        <v>61.300277281465576</v>
      </c>
      <c r="N7">
        <v>23.934409198017985</v>
      </c>
      <c r="O7">
        <v>70.448458480272564</v>
      </c>
      <c r="P7">
        <v>26.460942995668415</v>
      </c>
      <c r="Q7">
        <v>9.2149093704496785</v>
      </c>
      <c r="R7">
        <v>17.892792861657306</v>
      </c>
      <c r="S7">
        <v>11.139494429770565</v>
      </c>
      <c r="T7">
        <v>0</v>
      </c>
      <c r="U7">
        <v>28.550044498129672</v>
      </c>
      <c r="V7">
        <v>8.7530686504217439</v>
      </c>
      <c r="W7">
        <v>19.585897230058773</v>
      </c>
      <c r="X7">
        <v>62.275278763788975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6.2413116227180536</v>
      </c>
      <c r="AG7">
        <v>14.445733440000003</v>
      </c>
      <c r="AH7">
        <v>0</v>
      </c>
      <c r="AI7">
        <v>0</v>
      </c>
      <c r="AJ7">
        <v>0</v>
      </c>
      <c r="AK7">
        <v>23.038233664302606</v>
      </c>
      <c r="AL7">
        <v>0.99991692710843372</v>
      </c>
      <c r="AM7">
        <v>0</v>
      </c>
      <c r="AN7">
        <v>0</v>
      </c>
      <c r="AO7">
        <v>0</v>
      </c>
      <c r="AP7">
        <v>0</v>
      </c>
      <c r="AQ7">
        <v>0</v>
      </c>
      <c r="AR7">
        <v>0.9321719356884054</v>
      </c>
      <c r="AS7">
        <v>1.9875694302705917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681.59997881271306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259.52275352785142</v>
      </c>
      <c r="L8">
        <v>6.039781348510326</v>
      </c>
      <c r="M8">
        <v>61.300277281465576</v>
      </c>
      <c r="N8">
        <v>23.934409198017985</v>
      </c>
      <c r="O8">
        <v>70.448458480272564</v>
      </c>
      <c r="P8">
        <v>26.460942995668415</v>
      </c>
      <c r="Q8">
        <v>9.2149093704496785</v>
      </c>
      <c r="R8">
        <v>17.892792861657306</v>
      </c>
      <c r="S8">
        <v>11.139494429770565</v>
      </c>
      <c r="T8">
        <v>0</v>
      </c>
      <c r="U8">
        <v>28.550044498129672</v>
      </c>
      <c r="V8">
        <v>8.7530686504217439</v>
      </c>
      <c r="W8">
        <v>19.585897230058773</v>
      </c>
      <c r="X8">
        <v>62.275278763788975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6.2413116227180536</v>
      </c>
      <c r="AG8">
        <v>14.445733440000003</v>
      </c>
      <c r="AH8">
        <v>0</v>
      </c>
      <c r="AI8">
        <v>0</v>
      </c>
      <c r="AJ8">
        <v>0</v>
      </c>
      <c r="AK8">
        <v>23.038233664302606</v>
      </c>
      <c r="AL8">
        <v>0.99991692710843372</v>
      </c>
      <c r="AM8">
        <v>0</v>
      </c>
      <c r="AN8">
        <v>0</v>
      </c>
      <c r="AO8">
        <v>0</v>
      </c>
      <c r="AP8">
        <v>0</v>
      </c>
      <c r="AQ8">
        <v>0</v>
      </c>
      <c r="AR8">
        <v>0.9321719356884054</v>
      </c>
      <c r="AS8">
        <v>1.9875694302705917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652.76304565615101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259.52275352785142</v>
      </c>
      <c r="L9">
        <v>2.8799446081216939</v>
      </c>
      <c r="M9">
        <v>61.300277281465576</v>
      </c>
      <c r="N9">
        <v>23.934409198017985</v>
      </c>
      <c r="O9">
        <v>70.448458480272564</v>
      </c>
      <c r="P9">
        <v>26.460942995668415</v>
      </c>
      <c r="Q9">
        <v>2.8836000000000004</v>
      </c>
      <c r="R9">
        <v>4.8066245614035088</v>
      </c>
      <c r="S9">
        <v>3.8448000000000002</v>
      </c>
      <c r="T9">
        <v>0</v>
      </c>
      <c r="U9">
        <v>28.550044498129672</v>
      </c>
      <c r="V9">
        <v>4.691644796626055</v>
      </c>
      <c r="W9">
        <v>19.585897230058773</v>
      </c>
      <c r="X9">
        <v>62.275278763788975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6.2413116227180536</v>
      </c>
      <c r="AG9">
        <v>14.445733440000003</v>
      </c>
      <c r="AH9">
        <v>0</v>
      </c>
      <c r="AI9">
        <v>0</v>
      </c>
      <c r="AJ9">
        <v>0</v>
      </c>
      <c r="AK9">
        <v>23.038233664302606</v>
      </c>
      <c r="AL9">
        <v>0.99991692710843372</v>
      </c>
      <c r="AM9">
        <v>0</v>
      </c>
      <c r="AN9">
        <v>0</v>
      </c>
      <c r="AO9">
        <v>0</v>
      </c>
      <c r="AP9">
        <v>0</v>
      </c>
      <c r="AQ9">
        <v>0</v>
      </c>
      <c r="AR9">
        <v>0.69912873215579685</v>
      </c>
      <c r="AS9">
        <v>1.9875694302705917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618.59656975796031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259.52275352785142</v>
      </c>
      <c r="L10">
        <v>2.8799446081216939</v>
      </c>
      <c r="M10">
        <v>61.300277281465576</v>
      </c>
      <c r="N10">
        <v>23.934409198017985</v>
      </c>
      <c r="O10">
        <v>70.448458480272564</v>
      </c>
      <c r="P10">
        <v>26.460942995668415</v>
      </c>
      <c r="Q10">
        <v>2.8836000000000004</v>
      </c>
      <c r="R10">
        <v>4.8066245614035088</v>
      </c>
      <c r="S10">
        <v>3.8448000000000002</v>
      </c>
      <c r="T10">
        <v>0</v>
      </c>
      <c r="U10">
        <v>28.550044498129672</v>
      </c>
      <c r="V10">
        <v>3.0299516255442676</v>
      </c>
      <c r="W10">
        <v>19.585897230058773</v>
      </c>
      <c r="X10">
        <v>62.275278763788975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6.2413116227180536</v>
      </c>
      <c r="AG10">
        <v>14.445733440000003</v>
      </c>
      <c r="AH10">
        <v>0</v>
      </c>
      <c r="AI10">
        <v>0</v>
      </c>
      <c r="AJ10">
        <v>0</v>
      </c>
      <c r="AK10">
        <v>23.038233664302606</v>
      </c>
      <c r="AL10">
        <v>0.99991692710843372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0.69912873215579685</v>
      </c>
      <c r="AS10">
        <v>1.9875694302705917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616.93487658687843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259.52275352785142</v>
      </c>
      <c r="L11">
        <v>2.8799446081216939</v>
      </c>
      <c r="M11">
        <v>61.300277281465576</v>
      </c>
      <c r="N11">
        <v>23.934409198017985</v>
      </c>
      <c r="O11">
        <v>70.448458480272564</v>
      </c>
      <c r="P11">
        <v>26.460942995668415</v>
      </c>
      <c r="Q11">
        <v>2.8836000000000004</v>
      </c>
      <c r="R11">
        <v>4.8066245614035088</v>
      </c>
      <c r="S11">
        <v>3.8448000000000002</v>
      </c>
      <c r="T11">
        <v>0</v>
      </c>
      <c r="U11">
        <v>30.718297783572361</v>
      </c>
      <c r="V11">
        <v>2.8875966735966734</v>
      </c>
      <c r="W11">
        <v>19.585897230058773</v>
      </c>
      <c r="X11">
        <v>62.275278763788975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6.2413116227180536</v>
      </c>
      <c r="AG11">
        <v>14.445733440000003</v>
      </c>
      <c r="AH11">
        <v>0</v>
      </c>
      <c r="AI11">
        <v>0</v>
      </c>
      <c r="AJ11">
        <v>0</v>
      </c>
      <c r="AK11">
        <v>23.038233664302606</v>
      </c>
      <c r="AL11">
        <v>0.99991692710843372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0.69912873215579685</v>
      </c>
      <c r="AS11">
        <v>1.9875694302705917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618.96077492037352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259.52275352785142</v>
      </c>
      <c r="L12">
        <v>2.8799446081216939</v>
      </c>
      <c r="M12">
        <v>61.300277281465576</v>
      </c>
      <c r="N12">
        <v>23.934409198017985</v>
      </c>
      <c r="O12">
        <v>70.448458480272564</v>
      </c>
      <c r="P12">
        <v>26.460942995668415</v>
      </c>
      <c r="Q12">
        <v>2.8836000000000004</v>
      </c>
      <c r="R12">
        <v>4.8066245614035088</v>
      </c>
      <c r="S12">
        <v>3.8448000000000002</v>
      </c>
      <c r="T12">
        <v>0</v>
      </c>
      <c r="U12">
        <v>32.639217595201309</v>
      </c>
      <c r="V12">
        <v>2.8875966735966734</v>
      </c>
      <c r="W12">
        <v>19.585897230058773</v>
      </c>
      <c r="X12">
        <v>62.275278763788975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6.2413116227180536</v>
      </c>
      <c r="AG12">
        <v>14.445733440000003</v>
      </c>
      <c r="AH12">
        <v>0</v>
      </c>
      <c r="AI12">
        <v>0</v>
      </c>
      <c r="AJ12">
        <v>0</v>
      </c>
      <c r="AK12">
        <v>23.038233664302606</v>
      </c>
      <c r="AL12">
        <v>0.99991692710843372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0.69912873215579685</v>
      </c>
      <c r="AS12">
        <v>1.9875694302705917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620.88169473200253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259.52275352785142</v>
      </c>
      <c r="L13">
        <v>2.8799446081216939</v>
      </c>
      <c r="M13">
        <v>61.300277281465576</v>
      </c>
      <c r="N13">
        <v>23.934409198017985</v>
      </c>
      <c r="O13">
        <v>70.448458480272564</v>
      </c>
      <c r="P13">
        <v>26.460942995668415</v>
      </c>
      <c r="Q13">
        <v>2.8836000000000004</v>
      </c>
      <c r="R13">
        <v>4.8066245614035088</v>
      </c>
      <c r="S13">
        <v>3.8448000000000002</v>
      </c>
      <c r="T13">
        <v>0</v>
      </c>
      <c r="U13">
        <v>34.289599136503263</v>
      </c>
      <c r="V13">
        <v>2.8875966735966734</v>
      </c>
      <c r="W13">
        <v>19.585897230058773</v>
      </c>
      <c r="X13">
        <v>62.275278763788975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6.2413116227180536</v>
      </c>
      <c r="AG13">
        <v>14.445733440000003</v>
      </c>
      <c r="AH13">
        <v>0</v>
      </c>
      <c r="AI13">
        <v>0</v>
      </c>
      <c r="AJ13">
        <v>0</v>
      </c>
      <c r="AK13">
        <v>23.038233664302606</v>
      </c>
      <c r="AL13">
        <v>0.99991692710843372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0.69912873215579685</v>
      </c>
      <c r="AS13">
        <v>1.9875694302705917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622.53207627330437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259.52275352785142</v>
      </c>
      <c r="L14">
        <v>2.8799446081216939</v>
      </c>
      <c r="M14">
        <v>61.300277281465576</v>
      </c>
      <c r="N14">
        <v>23.934409198017985</v>
      </c>
      <c r="O14">
        <v>70.448458480272564</v>
      </c>
      <c r="P14">
        <v>26.460942995668415</v>
      </c>
      <c r="Q14">
        <v>2.8836000000000004</v>
      </c>
      <c r="R14">
        <v>4.8066245614035088</v>
      </c>
      <c r="S14">
        <v>3.8448000000000002</v>
      </c>
      <c r="T14">
        <v>0</v>
      </c>
      <c r="U14">
        <v>35.120088107783921</v>
      </c>
      <c r="V14">
        <v>2.8875966735966734</v>
      </c>
      <c r="W14">
        <v>19.585897230058773</v>
      </c>
      <c r="X14">
        <v>62.275278763788975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6.2413116227180536</v>
      </c>
      <c r="AG14">
        <v>14.445733440000003</v>
      </c>
      <c r="AH14">
        <v>0</v>
      </c>
      <c r="AI14">
        <v>0</v>
      </c>
      <c r="AJ14">
        <v>0</v>
      </c>
      <c r="AK14">
        <v>23.038233664302606</v>
      </c>
      <c r="AL14">
        <v>0.99991692710843372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0.69912873215579685</v>
      </c>
      <c r="AS14">
        <v>1.9875694302705917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623.36256524458508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259.52275352785142</v>
      </c>
      <c r="L15">
        <v>2.8799446081216939</v>
      </c>
      <c r="M15">
        <v>61.300277281465576</v>
      </c>
      <c r="N15">
        <v>23.934409198017985</v>
      </c>
      <c r="O15">
        <v>70.448458480272564</v>
      </c>
      <c r="P15">
        <v>26.460942995668415</v>
      </c>
      <c r="Q15">
        <v>2.8836000000000004</v>
      </c>
      <c r="R15">
        <v>4.8066245614035088</v>
      </c>
      <c r="S15">
        <v>3.8448000000000002</v>
      </c>
      <c r="T15">
        <v>0</v>
      </c>
      <c r="U15">
        <v>35.919606063589065</v>
      </c>
      <c r="V15">
        <v>2.8875966735966734</v>
      </c>
      <c r="W15">
        <v>19.585897230058773</v>
      </c>
      <c r="X15">
        <v>62.275278763788975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6.2413116227180536</v>
      </c>
      <c r="AG15">
        <v>14.445733440000003</v>
      </c>
      <c r="AH15">
        <v>0</v>
      </c>
      <c r="AI15">
        <v>0</v>
      </c>
      <c r="AJ15">
        <v>0</v>
      </c>
      <c r="AK15">
        <v>23.038233664302606</v>
      </c>
      <c r="AL15">
        <v>0.99991692710843372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11.186061032155791</v>
      </c>
      <c r="AS15">
        <v>3.520837289027654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636.18228335914716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259.52275352785142</v>
      </c>
      <c r="L16">
        <v>2.8799446081216939</v>
      </c>
      <c r="M16">
        <v>61.300277281465576</v>
      </c>
      <c r="N16">
        <v>23.934409198017985</v>
      </c>
      <c r="O16">
        <v>70.448458480272564</v>
      </c>
      <c r="P16">
        <v>26.460942995668415</v>
      </c>
      <c r="Q16">
        <v>2.8836000000000004</v>
      </c>
      <c r="R16">
        <v>4.8066245614035088</v>
      </c>
      <c r="S16">
        <v>3.8448000000000002</v>
      </c>
      <c r="T16">
        <v>0</v>
      </c>
      <c r="U16">
        <v>37.021724188701924</v>
      </c>
      <c r="V16">
        <v>2.8875966735966734</v>
      </c>
      <c r="W16">
        <v>19.585897230058773</v>
      </c>
      <c r="X16">
        <v>62.275278763788975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6.2413116227180536</v>
      </c>
      <c r="AG16">
        <v>14.445733440000003</v>
      </c>
      <c r="AH16">
        <v>0</v>
      </c>
      <c r="AI16">
        <v>0</v>
      </c>
      <c r="AJ16">
        <v>0</v>
      </c>
      <c r="AK16">
        <v>23.038233664302606</v>
      </c>
      <c r="AL16">
        <v>0.99991692710843372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11.186061032155791</v>
      </c>
      <c r="AS16">
        <v>3.520837289027654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637.28440148426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259.52275352785142</v>
      </c>
      <c r="L17">
        <v>2.8799446081216939</v>
      </c>
      <c r="M17">
        <v>61.300277281465576</v>
      </c>
      <c r="N17">
        <v>23.934409198017985</v>
      </c>
      <c r="O17">
        <v>70.448458480272564</v>
      </c>
      <c r="P17">
        <v>26.460942995668415</v>
      </c>
      <c r="Q17">
        <v>2.8836000000000004</v>
      </c>
      <c r="R17">
        <v>4.8066245614035088</v>
      </c>
      <c r="S17">
        <v>3.8448000000000002</v>
      </c>
      <c r="T17">
        <v>0</v>
      </c>
      <c r="U17">
        <v>38.502154380321301</v>
      </c>
      <c r="V17">
        <v>2.8875966735966734</v>
      </c>
      <c r="W17">
        <v>19.585897230058773</v>
      </c>
      <c r="X17">
        <v>62.275278763788975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6.2413116227180536</v>
      </c>
      <c r="AG17">
        <v>14.445733440000003</v>
      </c>
      <c r="AH17">
        <v>0</v>
      </c>
      <c r="AI17">
        <v>0</v>
      </c>
      <c r="AJ17">
        <v>0</v>
      </c>
      <c r="AK17">
        <v>23.038233664302606</v>
      </c>
      <c r="AL17">
        <v>0.99991692710843372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0.9321719356884054</v>
      </c>
      <c r="AS17">
        <v>1.9875694302705917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626.97767472065505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259.52275352785142</v>
      </c>
      <c r="L18">
        <v>2.8799446081216939</v>
      </c>
      <c r="M18">
        <v>61.300277281465576</v>
      </c>
      <c r="N18">
        <v>23.934409198017985</v>
      </c>
      <c r="O18">
        <v>70.448458480272564</v>
      </c>
      <c r="P18">
        <v>26.460942995668415</v>
      </c>
      <c r="Q18">
        <v>2.8836000000000004</v>
      </c>
      <c r="R18">
        <v>4.8066245614035088</v>
      </c>
      <c r="S18">
        <v>3.8448000000000002</v>
      </c>
      <c r="T18">
        <v>0</v>
      </c>
      <c r="U18">
        <v>39.131394110066708</v>
      </c>
      <c r="V18">
        <v>2.8875966735966734</v>
      </c>
      <c r="W18">
        <v>19.585897230058773</v>
      </c>
      <c r="X18">
        <v>62.275278763788975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6.2413116227180536</v>
      </c>
      <c r="AG18">
        <v>14.445733440000003</v>
      </c>
      <c r="AH18">
        <v>0</v>
      </c>
      <c r="AI18">
        <v>0</v>
      </c>
      <c r="AJ18">
        <v>0</v>
      </c>
      <c r="AK18">
        <v>23.038233664302606</v>
      </c>
      <c r="AL18">
        <v>0.99991692710843372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0.74573754855072438</v>
      </c>
      <c r="AS18">
        <v>1.9875694302705917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627.42048006326274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259.52275352785142</v>
      </c>
      <c r="L19">
        <v>2.8799446081216939</v>
      </c>
      <c r="M19">
        <v>61.300277281465576</v>
      </c>
      <c r="N19">
        <v>23.934409198017985</v>
      </c>
      <c r="O19">
        <v>70.448458480272564</v>
      </c>
      <c r="P19">
        <v>26.460942995668415</v>
      </c>
      <c r="Q19">
        <v>2.8836000000000004</v>
      </c>
      <c r="R19">
        <v>4.8066245614035088</v>
      </c>
      <c r="S19">
        <v>3.8448000000000002</v>
      </c>
      <c r="T19">
        <v>0</v>
      </c>
      <c r="U19">
        <v>39.131394110066708</v>
      </c>
      <c r="V19">
        <v>2.8875966735966734</v>
      </c>
      <c r="W19">
        <v>19.585897230058773</v>
      </c>
      <c r="X19">
        <v>62.275278763788975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6.2413116227180536</v>
      </c>
      <c r="AG19">
        <v>14.445733440000003</v>
      </c>
      <c r="AH19">
        <v>0</v>
      </c>
      <c r="AI19">
        <v>0</v>
      </c>
      <c r="AJ19">
        <v>0</v>
      </c>
      <c r="AK19">
        <v>23.038233664302606</v>
      </c>
      <c r="AL19">
        <v>0.99991692710843372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0.74573754855072438</v>
      </c>
      <c r="AS19">
        <v>1.9875694302705917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627.42048006326274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259.52275352785142</v>
      </c>
      <c r="L20">
        <v>2.8799446081216939</v>
      </c>
      <c r="M20">
        <v>61.300277281465576</v>
      </c>
      <c r="N20">
        <v>23.934409198017985</v>
      </c>
      <c r="O20">
        <v>70.448458480272564</v>
      </c>
      <c r="P20">
        <v>26.460942995668415</v>
      </c>
      <c r="Q20">
        <v>2.8836000000000004</v>
      </c>
      <c r="R20">
        <v>4.8066245614035088</v>
      </c>
      <c r="S20">
        <v>3.8448000000000002</v>
      </c>
      <c r="T20">
        <v>0</v>
      </c>
      <c r="U20">
        <v>39.131394110066708</v>
      </c>
      <c r="V20">
        <v>2.8875966735966734</v>
      </c>
      <c r="W20">
        <v>19.585897230058773</v>
      </c>
      <c r="X20">
        <v>62.275278763788975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6.2413116227180536</v>
      </c>
      <c r="AG20">
        <v>14.445733440000003</v>
      </c>
      <c r="AH20">
        <v>0</v>
      </c>
      <c r="AI20">
        <v>0</v>
      </c>
      <c r="AJ20">
        <v>0</v>
      </c>
      <c r="AK20">
        <v>23.038233664302606</v>
      </c>
      <c r="AL20">
        <v>0.99991692710843372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0.74573754855072438</v>
      </c>
      <c r="AS20">
        <v>1.9875694302705917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627.42048006326274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259.52275352785142</v>
      </c>
      <c r="L21">
        <v>2.8799446081216939</v>
      </c>
      <c r="M21">
        <v>61.300277281465576</v>
      </c>
      <c r="N21">
        <v>23.934409198017985</v>
      </c>
      <c r="O21">
        <v>70.448458480272564</v>
      </c>
      <c r="P21">
        <v>26.460942995668415</v>
      </c>
      <c r="Q21">
        <v>2.8836000000000004</v>
      </c>
      <c r="R21">
        <v>4.8066245614035088</v>
      </c>
      <c r="S21">
        <v>3.8448000000000002</v>
      </c>
      <c r="T21">
        <v>0</v>
      </c>
      <c r="U21">
        <v>39.131394110066708</v>
      </c>
      <c r="V21">
        <v>2.8875966735966734</v>
      </c>
      <c r="W21">
        <v>19.585897230058773</v>
      </c>
      <c r="X21">
        <v>62.275278763788975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6.2413116227180536</v>
      </c>
      <c r="AG21">
        <v>14.445733440000003</v>
      </c>
      <c r="AH21">
        <v>0</v>
      </c>
      <c r="AI21">
        <v>0</v>
      </c>
      <c r="AJ21">
        <v>0</v>
      </c>
      <c r="AK21">
        <v>23.038233664302606</v>
      </c>
      <c r="AL21">
        <v>0.99991692710843372</v>
      </c>
      <c r="AM21">
        <v>0</v>
      </c>
      <c r="AN21">
        <v>0</v>
      </c>
      <c r="AO21">
        <v>0</v>
      </c>
      <c r="AP21">
        <v>2.9742408976801982</v>
      </c>
      <c r="AQ21">
        <v>10.325998861269841</v>
      </c>
      <c r="AR21">
        <v>0.74573754855072438</v>
      </c>
      <c r="AS21">
        <v>1.9875694302705917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640.72071982221269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259.52275352785142</v>
      </c>
      <c r="L22">
        <v>2.8799446081216939</v>
      </c>
      <c r="M22">
        <v>61.300277281465576</v>
      </c>
      <c r="N22">
        <v>23.934409198017985</v>
      </c>
      <c r="O22">
        <v>70.448458480272564</v>
      </c>
      <c r="P22">
        <v>26.460942995668415</v>
      </c>
      <c r="Q22">
        <v>2.8836000000000004</v>
      </c>
      <c r="R22">
        <v>4.8066245614035088</v>
      </c>
      <c r="S22">
        <v>3.8448000000000002</v>
      </c>
      <c r="T22">
        <v>0</v>
      </c>
      <c r="U22">
        <v>39.131394110066708</v>
      </c>
      <c r="V22">
        <v>2.8875966735966734</v>
      </c>
      <c r="W22">
        <v>19.585897230058773</v>
      </c>
      <c r="X22">
        <v>62.275278763788975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6.2413116227180536</v>
      </c>
      <c r="AG22">
        <v>14.445733440000003</v>
      </c>
      <c r="AH22">
        <v>0</v>
      </c>
      <c r="AI22">
        <v>0</v>
      </c>
      <c r="AJ22">
        <v>0</v>
      </c>
      <c r="AK22">
        <v>23.038233664302606</v>
      </c>
      <c r="AL22">
        <v>0.99991692710843372</v>
      </c>
      <c r="AM22">
        <v>0</v>
      </c>
      <c r="AN22">
        <v>0</v>
      </c>
      <c r="AO22">
        <v>0</v>
      </c>
      <c r="AP22">
        <v>2.9742408976801982</v>
      </c>
      <c r="AQ22">
        <v>10.325998861269841</v>
      </c>
      <c r="AR22">
        <v>0.74573754855072438</v>
      </c>
      <c r="AS22">
        <v>1.9875694302705917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640.72071982221269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278.74813404736005</v>
      </c>
      <c r="L23">
        <v>6.039781348510326</v>
      </c>
      <c r="M23">
        <v>61.300277281465576</v>
      </c>
      <c r="N23">
        <v>23.934409198017985</v>
      </c>
      <c r="O23">
        <v>70.448458480272564</v>
      </c>
      <c r="P23">
        <v>26.460942995668415</v>
      </c>
      <c r="Q23">
        <v>9.2149093704496785</v>
      </c>
      <c r="R23">
        <v>12.549951585671343</v>
      </c>
      <c r="S23">
        <v>11.139494429770565</v>
      </c>
      <c r="T23">
        <v>0</v>
      </c>
      <c r="U23">
        <v>39.131394110066708</v>
      </c>
      <c r="V23">
        <v>7.0274956137689619</v>
      </c>
      <c r="W23">
        <v>19.585897230058773</v>
      </c>
      <c r="X23">
        <v>62.275125120298078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6.2413116227180536</v>
      </c>
      <c r="AG23">
        <v>14.445733440000003</v>
      </c>
      <c r="AH23">
        <v>0</v>
      </c>
      <c r="AI23">
        <v>0</v>
      </c>
      <c r="AJ23">
        <v>0</v>
      </c>
      <c r="AK23">
        <v>23.038233664302606</v>
      </c>
      <c r="AL23">
        <v>0.99991692710843372</v>
      </c>
      <c r="AM23">
        <v>0</v>
      </c>
      <c r="AN23">
        <v>0</v>
      </c>
      <c r="AO23">
        <v>0</v>
      </c>
      <c r="AP23">
        <v>2.9742408976801982</v>
      </c>
      <c r="AQ23">
        <v>10.325998861269841</v>
      </c>
      <c r="AR23">
        <v>0.74573754855072438</v>
      </c>
      <c r="AS23">
        <v>1.9875694302705917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688.61501320327943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336.4196766746756</v>
      </c>
      <c r="L24">
        <v>6.039781348510326</v>
      </c>
      <c r="M24">
        <v>61.300277281465576</v>
      </c>
      <c r="N24">
        <v>23.934409198017985</v>
      </c>
      <c r="O24">
        <v>70.448458480272564</v>
      </c>
      <c r="P24">
        <v>26.460942995668415</v>
      </c>
      <c r="Q24">
        <v>9.2149093704496785</v>
      </c>
      <c r="R24">
        <v>17.197416228070175</v>
      </c>
      <c r="S24">
        <v>11.139494429770565</v>
      </c>
      <c r="T24">
        <v>0</v>
      </c>
      <c r="U24">
        <v>39.131394110066708</v>
      </c>
      <c r="V24">
        <v>8.7482529618320619</v>
      </c>
      <c r="W24">
        <v>19.585897230058773</v>
      </c>
      <c r="X24">
        <v>62.275125120298078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6.2413116227180536</v>
      </c>
      <c r="AG24">
        <v>14.445733440000003</v>
      </c>
      <c r="AH24">
        <v>0</v>
      </c>
      <c r="AI24">
        <v>0</v>
      </c>
      <c r="AJ24">
        <v>0</v>
      </c>
      <c r="AK24">
        <v>23.038233664302606</v>
      </c>
      <c r="AL24">
        <v>0.99991692710843372</v>
      </c>
      <c r="AM24">
        <v>0</v>
      </c>
      <c r="AN24">
        <v>0</v>
      </c>
      <c r="AO24">
        <v>0</v>
      </c>
      <c r="AP24">
        <v>2.9742408976801982</v>
      </c>
      <c r="AQ24">
        <v>20.651997029365081</v>
      </c>
      <c r="AR24">
        <v>0.74573754855072438</v>
      </c>
      <c r="AS24">
        <v>1.9875694302705917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762.98077598915233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374.87196228489171</v>
      </c>
      <c r="L25">
        <v>6.0398619266036544</v>
      </c>
      <c r="M25">
        <v>61.300277281465576</v>
      </c>
      <c r="N25">
        <v>23.934409198017985</v>
      </c>
      <c r="O25">
        <v>70.448458480272564</v>
      </c>
      <c r="P25">
        <v>26.460942995668415</v>
      </c>
      <c r="Q25">
        <v>9.2118050804597704</v>
      </c>
      <c r="R25">
        <v>17.895722310405645</v>
      </c>
      <c r="S25">
        <v>11.13927639384041</v>
      </c>
      <c r="T25">
        <v>0</v>
      </c>
      <c r="U25">
        <v>39.131394110066708</v>
      </c>
      <c r="V25">
        <v>8.7482529618320619</v>
      </c>
      <c r="W25">
        <v>19.585079884330867</v>
      </c>
      <c r="X25">
        <v>62.275278763788975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6.2413116227180536</v>
      </c>
      <c r="AG25">
        <v>14.445733440000003</v>
      </c>
      <c r="AH25">
        <v>8.7152544380147816</v>
      </c>
      <c r="AI25">
        <v>0</v>
      </c>
      <c r="AJ25">
        <v>0</v>
      </c>
      <c r="AK25">
        <v>23.038233664302606</v>
      </c>
      <c r="AL25">
        <v>0.99991692710843372</v>
      </c>
      <c r="AM25">
        <v>0</v>
      </c>
      <c r="AN25">
        <v>0</v>
      </c>
      <c r="AO25">
        <v>0</v>
      </c>
      <c r="AP25">
        <v>2.9742408976801982</v>
      </c>
      <c r="AQ25">
        <v>20.651997029365081</v>
      </c>
      <c r="AR25">
        <v>0.74573754855072438</v>
      </c>
      <c r="AS25">
        <v>1.9875694302705917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810.84271666965481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413.31870675844806</v>
      </c>
      <c r="L26">
        <v>6.0399934736554881</v>
      </c>
      <c r="M26">
        <v>61.300277281465576</v>
      </c>
      <c r="N26">
        <v>23.934409198017985</v>
      </c>
      <c r="O26">
        <v>70.448458480272564</v>
      </c>
      <c r="P26">
        <v>26.460942995668415</v>
      </c>
      <c r="Q26">
        <v>9.2118050804597704</v>
      </c>
      <c r="R26">
        <v>17.895722310405645</v>
      </c>
      <c r="S26">
        <v>11.13927639384041</v>
      </c>
      <c r="T26">
        <v>0</v>
      </c>
      <c r="U26">
        <v>39.131394110066708</v>
      </c>
      <c r="V26">
        <v>8.7482529618320619</v>
      </c>
      <c r="W26">
        <v>19.585079884330867</v>
      </c>
      <c r="X26">
        <v>62.275278763788975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6.9567755537802034</v>
      </c>
      <c r="AF26">
        <v>6.2413116227180536</v>
      </c>
      <c r="AG26">
        <v>14.445733440000003</v>
      </c>
      <c r="AH26">
        <v>16.670922129503694</v>
      </c>
      <c r="AI26">
        <v>0</v>
      </c>
      <c r="AJ26">
        <v>0</v>
      </c>
      <c r="AK26">
        <v>23.038233664302606</v>
      </c>
      <c r="AL26">
        <v>0.99991692710843372</v>
      </c>
      <c r="AM26">
        <v>0</v>
      </c>
      <c r="AN26">
        <v>0</v>
      </c>
      <c r="AO26">
        <v>0</v>
      </c>
      <c r="AP26">
        <v>2.9742408976801982</v>
      </c>
      <c r="AQ26">
        <v>30.852068939999999</v>
      </c>
      <c r="AR26">
        <v>0.74573754855072438</v>
      </c>
      <c r="AS26">
        <v>1.9875694302705917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874.40210784616693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456.25146811641599</v>
      </c>
      <c r="L27">
        <v>6.0000345064501408</v>
      </c>
      <c r="M27">
        <v>61.300277281465576</v>
      </c>
      <c r="N27">
        <v>23.934409198017985</v>
      </c>
      <c r="O27">
        <v>70.448458480272564</v>
      </c>
      <c r="P27">
        <v>26.460942995668415</v>
      </c>
      <c r="Q27">
        <v>8.3842774472994233</v>
      </c>
      <c r="R27">
        <v>17.099491040061633</v>
      </c>
      <c r="S27">
        <v>10.490397548157452</v>
      </c>
      <c r="T27">
        <v>0</v>
      </c>
      <c r="U27">
        <v>39.131394110066708</v>
      </c>
      <c r="V27">
        <v>8.7045510393541861</v>
      </c>
      <c r="W27">
        <v>19.585079884330867</v>
      </c>
      <c r="X27">
        <v>62.275278763788975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13.913550668355418</v>
      </c>
      <c r="AF27">
        <v>6.2413116227180536</v>
      </c>
      <c r="AG27">
        <v>14.445733440000003</v>
      </c>
      <c r="AH27">
        <v>16.670922129503694</v>
      </c>
      <c r="AI27">
        <v>0</v>
      </c>
      <c r="AJ27">
        <v>0</v>
      </c>
      <c r="AK27">
        <v>23.038233664302606</v>
      </c>
      <c r="AL27">
        <v>0.99991692710843372</v>
      </c>
      <c r="AM27">
        <v>0</v>
      </c>
      <c r="AN27">
        <v>0</v>
      </c>
      <c r="AO27">
        <v>0</v>
      </c>
      <c r="AP27">
        <v>0</v>
      </c>
      <c r="AQ27">
        <v>30.852068939999999</v>
      </c>
      <c r="AR27">
        <v>0.74573754855072438</v>
      </c>
      <c r="AS27">
        <v>1.9875694302705917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918.96110478215962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487.22932628545175</v>
      </c>
      <c r="L28">
        <v>6.0400017605963594</v>
      </c>
      <c r="M28">
        <v>61.300277281465576</v>
      </c>
      <c r="N28">
        <v>23.934409198017985</v>
      </c>
      <c r="O28">
        <v>70.448458480272564</v>
      </c>
      <c r="P28">
        <v>26.460942995668415</v>
      </c>
      <c r="Q28">
        <v>9.2158810419847335</v>
      </c>
      <c r="R28">
        <v>17.893572512266928</v>
      </c>
      <c r="S28">
        <v>11.138315607410329</v>
      </c>
      <c r="T28">
        <v>0</v>
      </c>
      <c r="U28">
        <v>39.131394110066708</v>
      </c>
      <c r="V28">
        <v>8.7481016056196683</v>
      </c>
      <c r="W28">
        <v>19.585079884330867</v>
      </c>
      <c r="X28">
        <v>62.275278763788975</v>
      </c>
      <c r="Y28">
        <v>0</v>
      </c>
      <c r="Z28">
        <v>0</v>
      </c>
      <c r="AA28">
        <v>2.7683519443037983</v>
      </c>
      <c r="AB28">
        <v>1.4067161999999995</v>
      </c>
      <c r="AC28">
        <v>0</v>
      </c>
      <c r="AD28">
        <v>0</v>
      </c>
      <c r="AE28">
        <v>13.913550668355418</v>
      </c>
      <c r="AF28">
        <v>11.825643877281948</v>
      </c>
      <c r="AG28">
        <v>14.445733440000003</v>
      </c>
      <c r="AH28">
        <v>27.984761279999997</v>
      </c>
      <c r="AI28">
        <v>0</v>
      </c>
      <c r="AJ28">
        <v>0</v>
      </c>
      <c r="AK28">
        <v>23.038233664302606</v>
      </c>
      <c r="AL28">
        <v>0.99991692710843372</v>
      </c>
      <c r="AM28">
        <v>0</v>
      </c>
      <c r="AN28">
        <v>0</v>
      </c>
      <c r="AO28">
        <v>0</v>
      </c>
      <c r="AP28">
        <v>0</v>
      </c>
      <c r="AQ28">
        <v>30.852068939999999</v>
      </c>
      <c r="AR28">
        <v>0.74573754855072438</v>
      </c>
      <c r="AS28">
        <v>1.9875694302705917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973.36932344711465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487.22932628545175</v>
      </c>
      <c r="L29">
        <v>6.0400017605963594</v>
      </c>
      <c r="M29">
        <v>61.300277281465576</v>
      </c>
      <c r="N29">
        <v>23.934409198017985</v>
      </c>
      <c r="O29">
        <v>70.448458480272564</v>
      </c>
      <c r="P29">
        <v>26.460942995668415</v>
      </c>
      <c r="Q29">
        <v>9.2158810419847335</v>
      </c>
      <c r="R29">
        <v>17.893572512266928</v>
      </c>
      <c r="S29">
        <v>11.138315607410329</v>
      </c>
      <c r="T29">
        <v>0</v>
      </c>
      <c r="U29">
        <v>39.131394110066708</v>
      </c>
      <c r="V29">
        <v>8.7481016056196683</v>
      </c>
      <c r="W29">
        <v>19.585079884330867</v>
      </c>
      <c r="X29">
        <v>62.275278763788975</v>
      </c>
      <c r="Y29">
        <v>0</v>
      </c>
      <c r="Z29">
        <v>0.46435571999999992</v>
      </c>
      <c r="AA29">
        <v>5.9282758189873439</v>
      </c>
      <c r="AB29">
        <v>5.5593422256564118</v>
      </c>
      <c r="AC29">
        <v>0</v>
      </c>
      <c r="AD29">
        <v>3.6249736478425443</v>
      </c>
      <c r="AE29">
        <v>13.913550668355418</v>
      </c>
      <c r="AF29">
        <v>17.738465122718054</v>
      </c>
      <c r="AG29">
        <v>14.445733440000003</v>
      </c>
      <c r="AH29">
        <v>37.099797846335797</v>
      </c>
      <c r="AI29">
        <v>0</v>
      </c>
      <c r="AJ29">
        <v>0</v>
      </c>
      <c r="AK29">
        <v>23.038233664302606</v>
      </c>
      <c r="AL29">
        <v>9.1659067815834767</v>
      </c>
      <c r="AM29">
        <v>2.2282383659414853</v>
      </c>
      <c r="AN29">
        <v>0</v>
      </c>
      <c r="AO29">
        <v>0</v>
      </c>
      <c r="AP29">
        <v>0</v>
      </c>
      <c r="AQ29">
        <v>30.852068939999999</v>
      </c>
      <c r="AR29">
        <v>0.74573754855072438</v>
      </c>
      <c r="AS29">
        <v>1.9875694302705917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1010.1932887474854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487.22932628545175</v>
      </c>
      <c r="L30">
        <v>6.0400017605963594</v>
      </c>
      <c r="M30">
        <v>61.300277281465576</v>
      </c>
      <c r="N30">
        <v>23.934409198017985</v>
      </c>
      <c r="O30">
        <v>70.448458480272564</v>
      </c>
      <c r="P30">
        <v>26.460942995668415</v>
      </c>
      <c r="Q30">
        <v>9.2158810419847335</v>
      </c>
      <c r="R30">
        <v>17.893572512266928</v>
      </c>
      <c r="S30">
        <v>11.138315607410329</v>
      </c>
      <c r="T30">
        <v>0</v>
      </c>
      <c r="U30">
        <v>39.131394110066708</v>
      </c>
      <c r="V30">
        <v>8.7481016056196683</v>
      </c>
      <c r="W30">
        <v>19.585079884330867</v>
      </c>
      <c r="X30">
        <v>62.275278763788975</v>
      </c>
      <c r="Y30">
        <v>0</v>
      </c>
      <c r="Z30">
        <v>5.505401451454544</v>
      </c>
      <c r="AA30">
        <v>11.863222822784813</v>
      </c>
      <c r="AB30">
        <v>11.118684890472617</v>
      </c>
      <c r="AC30">
        <v>0</v>
      </c>
      <c r="AD30">
        <v>6.6922587043149147</v>
      </c>
      <c r="AE30">
        <v>13.913550668355418</v>
      </c>
      <c r="AF30">
        <v>25.96385732099392</v>
      </c>
      <c r="AG30">
        <v>14.445733440000003</v>
      </c>
      <c r="AH30">
        <v>49.373114368321005</v>
      </c>
      <c r="AI30">
        <v>0</v>
      </c>
      <c r="AJ30">
        <v>0</v>
      </c>
      <c r="AK30">
        <v>23.038233664302606</v>
      </c>
      <c r="AL30">
        <v>39.996685290791731</v>
      </c>
      <c r="AM30">
        <v>3.3761190556639153</v>
      </c>
      <c r="AN30">
        <v>0</v>
      </c>
      <c r="AO30">
        <v>0</v>
      </c>
      <c r="AP30">
        <v>0</v>
      </c>
      <c r="AQ30">
        <v>30.852068939999999</v>
      </c>
      <c r="AR30">
        <v>0.74573754855072438</v>
      </c>
      <c r="AS30">
        <v>1.9875694302705917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1082.2732771232179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487.22932628545175</v>
      </c>
      <c r="L31">
        <v>6.0400017605963594</v>
      </c>
      <c r="M31">
        <v>61.300277281465576</v>
      </c>
      <c r="N31">
        <v>23.934409198017985</v>
      </c>
      <c r="O31">
        <v>70.448458480272564</v>
      </c>
      <c r="P31">
        <v>26.460942995668415</v>
      </c>
      <c r="Q31">
        <v>9.2158810419847335</v>
      </c>
      <c r="R31">
        <v>17.893572512266928</v>
      </c>
      <c r="S31">
        <v>11.138315607410329</v>
      </c>
      <c r="T31">
        <v>0</v>
      </c>
      <c r="U31">
        <v>39.131394110066708</v>
      </c>
      <c r="V31">
        <v>8.7481016056196683</v>
      </c>
      <c r="W31">
        <v>19.585079884330867</v>
      </c>
      <c r="X31">
        <v>62.275278763788975</v>
      </c>
      <c r="Y31">
        <v>0</v>
      </c>
      <c r="Z31">
        <v>5.505401451454544</v>
      </c>
      <c r="AA31">
        <v>11.863222822784813</v>
      </c>
      <c r="AB31">
        <v>11.118684890472617</v>
      </c>
      <c r="AC31">
        <v>0</v>
      </c>
      <c r="AD31">
        <v>7.7139439085541266</v>
      </c>
      <c r="AE31">
        <v>13.913550668355418</v>
      </c>
      <c r="AF31">
        <v>25.96385732099392</v>
      </c>
      <c r="AG31">
        <v>14.445733440000003</v>
      </c>
      <c r="AH31">
        <v>49.373114368321005</v>
      </c>
      <c r="AI31">
        <v>0</v>
      </c>
      <c r="AJ31">
        <v>0</v>
      </c>
      <c r="AK31">
        <v>23.038233664302606</v>
      </c>
      <c r="AL31">
        <v>39.996685290791731</v>
      </c>
      <c r="AM31">
        <v>3.3761190556639153</v>
      </c>
      <c r="AN31">
        <v>0</v>
      </c>
      <c r="AO31">
        <v>0</v>
      </c>
      <c r="AP31">
        <v>0</v>
      </c>
      <c r="AQ31">
        <v>30.852068939999999</v>
      </c>
      <c r="AR31">
        <v>0.74573754855072438</v>
      </c>
      <c r="AS31">
        <v>1.9875694302705917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1083.2949623274571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487.22932628545175</v>
      </c>
      <c r="L32">
        <v>6.0400017605963594</v>
      </c>
      <c r="M32">
        <v>61.300277281465576</v>
      </c>
      <c r="N32">
        <v>23.934409198017985</v>
      </c>
      <c r="O32">
        <v>70.448458480272564</v>
      </c>
      <c r="P32">
        <v>26.460942995668415</v>
      </c>
      <c r="Q32">
        <v>9.2158810419847335</v>
      </c>
      <c r="R32">
        <v>17.893572512266928</v>
      </c>
      <c r="S32">
        <v>11.138315607410329</v>
      </c>
      <c r="T32">
        <v>0</v>
      </c>
      <c r="U32">
        <v>39.131394110066708</v>
      </c>
      <c r="V32">
        <v>8.7481016056196683</v>
      </c>
      <c r="W32">
        <v>19.585079884330867</v>
      </c>
      <c r="X32">
        <v>62.275278763788975</v>
      </c>
      <c r="Y32">
        <v>0</v>
      </c>
      <c r="Z32">
        <v>5.505401451454544</v>
      </c>
      <c r="AA32">
        <v>11.863222822784813</v>
      </c>
      <c r="AB32">
        <v>11.118684890472617</v>
      </c>
      <c r="AC32">
        <v>0</v>
      </c>
      <c r="AD32">
        <v>7.7139439085541266</v>
      </c>
      <c r="AE32">
        <v>13.913550668355418</v>
      </c>
      <c r="AF32">
        <v>25.96385732099392</v>
      </c>
      <c r="AG32">
        <v>14.445733440000003</v>
      </c>
      <c r="AH32">
        <v>49.373114368321005</v>
      </c>
      <c r="AI32">
        <v>0</v>
      </c>
      <c r="AJ32">
        <v>0</v>
      </c>
      <c r="AK32">
        <v>23.038233664302606</v>
      </c>
      <c r="AL32">
        <v>39.996685290791731</v>
      </c>
      <c r="AM32">
        <v>3.3761190556639153</v>
      </c>
      <c r="AN32">
        <v>0</v>
      </c>
      <c r="AO32">
        <v>0</v>
      </c>
      <c r="AP32">
        <v>0</v>
      </c>
      <c r="AQ32">
        <v>30.852068939999999</v>
      </c>
      <c r="AR32">
        <v>0.74573754855072438</v>
      </c>
      <c r="AS32">
        <v>1.9875694302705917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1083.2949623274571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487.22932628545175</v>
      </c>
      <c r="L33">
        <v>6.0400017605963594</v>
      </c>
      <c r="M33">
        <v>61.300277281465576</v>
      </c>
      <c r="N33">
        <v>23.934409198017985</v>
      </c>
      <c r="O33">
        <v>70.448458480272564</v>
      </c>
      <c r="P33">
        <v>26.460942995668415</v>
      </c>
      <c r="Q33">
        <v>9.2158810419847335</v>
      </c>
      <c r="R33">
        <v>17.893572512266928</v>
      </c>
      <c r="S33">
        <v>11.138315607410329</v>
      </c>
      <c r="T33">
        <v>0</v>
      </c>
      <c r="U33">
        <v>37.789585263214704</v>
      </c>
      <c r="V33">
        <v>8.7481016056196683</v>
      </c>
      <c r="W33">
        <v>19.585079884330867</v>
      </c>
      <c r="X33">
        <v>62.275278763788975</v>
      </c>
      <c r="Y33">
        <v>0</v>
      </c>
      <c r="Z33">
        <v>5.505401451454544</v>
      </c>
      <c r="AA33">
        <v>11.863222822784813</v>
      </c>
      <c r="AB33">
        <v>11.118684890472617</v>
      </c>
      <c r="AC33">
        <v>0</v>
      </c>
      <c r="AD33">
        <v>11.570915423618473</v>
      </c>
      <c r="AE33">
        <v>13.913550668355418</v>
      </c>
      <c r="AF33">
        <v>25.96385732099392</v>
      </c>
      <c r="AG33">
        <v>14.445733440000003</v>
      </c>
      <c r="AH33">
        <v>49.373114368321005</v>
      </c>
      <c r="AI33">
        <v>0</v>
      </c>
      <c r="AJ33">
        <v>0</v>
      </c>
      <c r="AK33">
        <v>23.038233664302606</v>
      </c>
      <c r="AL33">
        <v>29.997513781583471</v>
      </c>
      <c r="AM33">
        <v>3.3761190556639153</v>
      </c>
      <c r="AN33">
        <v>0</v>
      </c>
      <c r="AO33">
        <v>0</v>
      </c>
      <c r="AP33">
        <v>0</v>
      </c>
      <c r="AQ33">
        <v>30.852068939999999</v>
      </c>
      <c r="AR33">
        <v>11.186061032155791</v>
      </c>
      <c r="AS33">
        <v>3.520837289027654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1087.7845448288231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487.22932628545175</v>
      </c>
      <c r="L34">
        <v>6.0400017605963594</v>
      </c>
      <c r="M34">
        <v>61.300277281465576</v>
      </c>
      <c r="N34">
        <v>23.934409198017985</v>
      </c>
      <c r="O34">
        <v>70.448458480272564</v>
      </c>
      <c r="P34">
        <v>26.460942995668415</v>
      </c>
      <c r="Q34">
        <v>9.2158810419847335</v>
      </c>
      <c r="R34">
        <v>17.893572512266928</v>
      </c>
      <c r="S34">
        <v>11.138315607410329</v>
      </c>
      <c r="T34">
        <v>0</v>
      </c>
      <c r="U34">
        <v>39.160575354887214</v>
      </c>
      <c r="V34">
        <v>8.7481016056196683</v>
      </c>
      <c r="W34">
        <v>19.585079884330867</v>
      </c>
      <c r="X34">
        <v>62.275278763788975</v>
      </c>
      <c r="Y34">
        <v>0</v>
      </c>
      <c r="Z34">
        <v>5.505401451454544</v>
      </c>
      <c r="AA34">
        <v>5.9316114113924066</v>
      </c>
      <c r="AB34">
        <v>11.118684890472617</v>
      </c>
      <c r="AC34">
        <v>0</v>
      </c>
      <c r="AD34">
        <v>11.570915423618473</v>
      </c>
      <c r="AE34">
        <v>13.913550668355418</v>
      </c>
      <c r="AF34">
        <v>25.96385732099392</v>
      </c>
      <c r="AG34">
        <v>14.445733440000003</v>
      </c>
      <c r="AH34">
        <v>49.373114368321005</v>
      </c>
      <c r="AI34">
        <v>0</v>
      </c>
      <c r="AJ34">
        <v>0</v>
      </c>
      <c r="AK34">
        <v>23.038233664302606</v>
      </c>
      <c r="AL34">
        <v>29.997513781583471</v>
      </c>
      <c r="AM34">
        <v>3.3761190556639153</v>
      </c>
      <c r="AN34">
        <v>0</v>
      </c>
      <c r="AO34">
        <v>0</v>
      </c>
      <c r="AP34">
        <v>0</v>
      </c>
      <c r="AQ34">
        <v>30.852068939999999</v>
      </c>
      <c r="AR34">
        <v>11.186061032155791</v>
      </c>
      <c r="AS34">
        <v>3.520837289027654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1083.2239235091031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487.22932628545175</v>
      </c>
      <c r="L35">
        <v>6.0400017605963594</v>
      </c>
      <c r="M35">
        <v>61.300277281465576</v>
      </c>
      <c r="N35">
        <v>23.934409198017985</v>
      </c>
      <c r="O35">
        <v>70.448458480272564</v>
      </c>
      <c r="P35">
        <v>26.460942995668415</v>
      </c>
      <c r="Q35">
        <v>9.2158810419847335</v>
      </c>
      <c r="R35">
        <v>17.893572512266928</v>
      </c>
      <c r="S35">
        <v>11.138315607410329</v>
      </c>
      <c r="T35">
        <v>0</v>
      </c>
      <c r="U35">
        <v>39.769588309096328</v>
      </c>
      <c r="V35">
        <v>8.7481016056196683</v>
      </c>
      <c r="W35">
        <v>19.585079884330867</v>
      </c>
      <c r="X35">
        <v>62.275278763788975</v>
      </c>
      <c r="Y35">
        <v>0</v>
      </c>
      <c r="Z35">
        <v>5.505401451454544</v>
      </c>
      <c r="AA35">
        <v>5.9316114113924066</v>
      </c>
      <c r="AB35">
        <v>11.118684890472617</v>
      </c>
      <c r="AC35">
        <v>0</v>
      </c>
      <c r="AD35">
        <v>7.7139439085541266</v>
      </c>
      <c r="AE35">
        <v>13.913550668355418</v>
      </c>
      <c r="AF35">
        <v>25.96385732099392</v>
      </c>
      <c r="AG35">
        <v>14.445733440000003</v>
      </c>
      <c r="AH35">
        <v>49.373114368321005</v>
      </c>
      <c r="AI35">
        <v>0</v>
      </c>
      <c r="AJ35">
        <v>0</v>
      </c>
      <c r="AK35">
        <v>23.038233664302606</v>
      </c>
      <c r="AL35">
        <v>29.997513781583471</v>
      </c>
      <c r="AM35">
        <v>3.3761190556639153</v>
      </c>
      <c r="AN35">
        <v>0</v>
      </c>
      <c r="AO35">
        <v>0</v>
      </c>
      <c r="AP35">
        <v>0</v>
      </c>
      <c r="AQ35">
        <v>30.852068939999999</v>
      </c>
      <c r="AR35">
        <v>0.9321719356884054</v>
      </c>
      <c r="AS35">
        <v>1.9875694302705917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1068.1888079930236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487.22932628545175</v>
      </c>
      <c r="L36">
        <v>6.0400017605963594</v>
      </c>
      <c r="M36">
        <v>61.300277281465576</v>
      </c>
      <c r="N36">
        <v>23.934409198017985</v>
      </c>
      <c r="O36">
        <v>70.448458480272564</v>
      </c>
      <c r="P36">
        <v>26.460942995668415</v>
      </c>
      <c r="Q36">
        <v>9.2158810419847335</v>
      </c>
      <c r="R36">
        <v>17.893572512266928</v>
      </c>
      <c r="S36">
        <v>11.138315607410329</v>
      </c>
      <c r="T36">
        <v>0</v>
      </c>
      <c r="U36">
        <v>39.871767919907569</v>
      </c>
      <c r="V36">
        <v>8.7481016056196683</v>
      </c>
      <c r="W36">
        <v>19.585079884330867</v>
      </c>
      <c r="X36">
        <v>62.275278763788975</v>
      </c>
      <c r="Y36">
        <v>0</v>
      </c>
      <c r="Z36">
        <v>0</v>
      </c>
      <c r="AA36">
        <v>3.6689004000000009</v>
      </c>
      <c r="AB36">
        <v>5.5593422256564118</v>
      </c>
      <c r="AC36">
        <v>0</v>
      </c>
      <c r="AD36">
        <v>6.6922587043149147</v>
      </c>
      <c r="AE36">
        <v>13.913550668355418</v>
      </c>
      <c r="AF36">
        <v>17.93555921044625</v>
      </c>
      <c r="AG36">
        <v>14.445733440000003</v>
      </c>
      <c r="AH36">
        <v>37.099797846335797</v>
      </c>
      <c r="AI36">
        <v>0</v>
      </c>
      <c r="AJ36">
        <v>0</v>
      </c>
      <c r="AK36">
        <v>23.038233664302606</v>
      </c>
      <c r="AL36">
        <v>9.1659067815834767</v>
      </c>
      <c r="AM36">
        <v>2.2282383659414853</v>
      </c>
      <c r="AN36">
        <v>0</v>
      </c>
      <c r="AO36">
        <v>0</v>
      </c>
      <c r="AP36">
        <v>0</v>
      </c>
      <c r="AQ36">
        <v>30.852068939999999</v>
      </c>
      <c r="AR36">
        <v>0.9321719356884054</v>
      </c>
      <c r="AS36">
        <v>1.9875694302705917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1011.6607449496772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487.22932628545175</v>
      </c>
      <c r="L37">
        <v>6.0400017605963594</v>
      </c>
      <c r="M37">
        <v>61.300277281465576</v>
      </c>
      <c r="N37">
        <v>23.934409198017985</v>
      </c>
      <c r="O37">
        <v>70.448458480272564</v>
      </c>
      <c r="P37">
        <v>26.460942995668415</v>
      </c>
      <c r="Q37">
        <v>9.2158810419847335</v>
      </c>
      <c r="R37">
        <v>17.893572512266928</v>
      </c>
      <c r="S37">
        <v>11.138315607410329</v>
      </c>
      <c r="T37">
        <v>0</v>
      </c>
      <c r="U37">
        <v>46.772039087767141</v>
      </c>
      <c r="V37">
        <v>8.7481016056196683</v>
      </c>
      <c r="W37">
        <v>19.585079884330867</v>
      </c>
      <c r="X37">
        <v>62.275278763788975</v>
      </c>
      <c r="Y37">
        <v>0</v>
      </c>
      <c r="Z37">
        <v>0</v>
      </c>
      <c r="AA37">
        <v>0</v>
      </c>
      <c r="AB37">
        <v>5.5593422256564118</v>
      </c>
      <c r="AC37">
        <v>0</v>
      </c>
      <c r="AD37">
        <v>3.6249736478425443</v>
      </c>
      <c r="AE37">
        <v>13.913550668355418</v>
      </c>
      <c r="AF37">
        <v>11.825643877281948</v>
      </c>
      <c r="AG37">
        <v>14.445733440000003</v>
      </c>
      <c r="AH37">
        <v>29.583890671678983</v>
      </c>
      <c r="AI37">
        <v>0</v>
      </c>
      <c r="AJ37">
        <v>0</v>
      </c>
      <c r="AK37">
        <v>23.038233664302606</v>
      </c>
      <c r="AL37">
        <v>0.99991692710843372</v>
      </c>
      <c r="AM37">
        <v>0</v>
      </c>
      <c r="AN37">
        <v>0</v>
      </c>
      <c r="AO37">
        <v>0</v>
      </c>
      <c r="AP37">
        <v>0</v>
      </c>
      <c r="AQ37">
        <v>30.852068939999999</v>
      </c>
      <c r="AR37">
        <v>0.9321719356884054</v>
      </c>
      <c r="AS37">
        <v>1.9875694302705917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987.80477993282682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487.22932628545175</v>
      </c>
      <c r="L38">
        <v>6.0400017605963594</v>
      </c>
      <c r="M38">
        <v>61.300277281465576</v>
      </c>
      <c r="N38">
        <v>23.934409198017985</v>
      </c>
      <c r="O38">
        <v>70.448458480272564</v>
      </c>
      <c r="P38">
        <v>26.460942995668415</v>
      </c>
      <c r="Q38">
        <v>9.2158810419847335</v>
      </c>
      <c r="R38">
        <v>17.893572512266928</v>
      </c>
      <c r="S38">
        <v>11.138315607410329</v>
      </c>
      <c r="T38">
        <v>0</v>
      </c>
      <c r="U38">
        <v>48.381075275904358</v>
      </c>
      <c r="V38">
        <v>8.7481016056196683</v>
      </c>
      <c r="W38">
        <v>19.585079884330867</v>
      </c>
      <c r="X38">
        <v>62.275278763788975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6.9567755537802034</v>
      </c>
      <c r="AF38">
        <v>11.825643877281948</v>
      </c>
      <c r="AG38">
        <v>14.445733440000003</v>
      </c>
      <c r="AH38">
        <v>18.389985808321011</v>
      </c>
      <c r="AI38">
        <v>0</v>
      </c>
      <c r="AJ38">
        <v>0</v>
      </c>
      <c r="AK38">
        <v>23.038233664302606</v>
      </c>
      <c r="AL38">
        <v>0.99991692710843372</v>
      </c>
      <c r="AM38">
        <v>0</v>
      </c>
      <c r="AN38">
        <v>0</v>
      </c>
      <c r="AO38">
        <v>0</v>
      </c>
      <c r="AP38">
        <v>0</v>
      </c>
      <c r="AQ38">
        <v>30.852068939999999</v>
      </c>
      <c r="AR38">
        <v>0.9321719356884054</v>
      </c>
      <c r="AS38">
        <v>1.9875694302705917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962.07882026953166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487.22932628545175</v>
      </c>
      <c r="L39">
        <v>6.0400017605963594</v>
      </c>
      <c r="M39">
        <v>61.300277281465576</v>
      </c>
      <c r="N39">
        <v>23.934409198017985</v>
      </c>
      <c r="O39">
        <v>70.448458480272564</v>
      </c>
      <c r="P39">
        <v>26.460942995668415</v>
      </c>
      <c r="Q39">
        <v>9.2158810419847335</v>
      </c>
      <c r="R39">
        <v>17.893572512266928</v>
      </c>
      <c r="S39">
        <v>11.138315607410329</v>
      </c>
      <c r="T39">
        <v>0</v>
      </c>
      <c r="U39">
        <v>49.220040048820167</v>
      </c>
      <c r="V39">
        <v>8.7481016056196683</v>
      </c>
      <c r="W39">
        <v>19.585079884330867</v>
      </c>
      <c r="X39">
        <v>62.275278763788975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6.9567755537802034</v>
      </c>
      <c r="AF39">
        <v>11.825643877281948</v>
      </c>
      <c r="AG39">
        <v>14.445733440000003</v>
      </c>
      <c r="AH39">
        <v>8.7152544380147816</v>
      </c>
      <c r="AI39">
        <v>0</v>
      </c>
      <c r="AJ39">
        <v>0</v>
      </c>
      <c r="AK39">
        <v>23.038233664302606</v>
      </c>
      <c r="AL39">
        <v>0.99991692710843372</v>
      </c>
      <c r="AM39">
        <v>0</v>
      </c>
      <c r="AN39">
        <v>0</v>
      </c>
      <c r="AO39">
        <v>0</v>
      </c>
      <c r="AP39">
        <v>0</v>
      </c>
      <c r="AQ39">
        <v>30.852068939999999</v>
      </c>
      <c r="AR39">
        <v>0.9321719356884054</v>
      </c>
      <c r="AS39">
        <v>1.9875694302705917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953.24305367214129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487.22932628545175</v>
      </c>
      <c r="L40">
        <v>6.0400017605963594</v>
      </c>
      <c r="M40">
        <v>61.300277281465576</v>
      </c>
      <c r="N40">
        <v>23.934409198017985</v>
      </c>
      <c r="O40">
        <v>70.448458480272564</v>
      </c>
      <c r="P40">
        <v>26.460942995668415</v>
      </c>
      <c r="Q40">
        <v>9.2158810419847335</v>
      </c>
      <c r="R40">
        <v>17.893572512266928</v>
      </c>
      <c r="S40">
        <v>11.138315607410329</v>
      </c>
      <c r="T40">
        <v>0</v>
      </c>
      <c r="U40">
        <v>49.240660053619301</v>
      </c>
      <c r="V40">
        <v>8.7481016056196683</v>
      </c>
      <c r="W40">
        <v>19.585079884330867</v>
      </c>
      <c r="X40">
        <v>62.275278763788975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6.9567755537802034</v>
      </c>
      <c r="AF40">
        <v>11.825643877281948</v>
      </c>
      <c r="AG40">
        <v>14.445733440000003</v>
      </c>
      <c r="AH40">
        <v>0</v>
      </c>
      <c r="AI40">
        <v>0</v>
      </c>
      <c r="AJ40">
        <v>0</v>
      </c>
      <c r="AK40">
        <v>23.038233664302606</v>
      </c>
      <c r="AL40">
        <v>0.99991692710843372</v>
      </c>
      <c r="AM40">
        <v>0</v>
      </c>
      <c r="AN40">
        <v>0</v>
      </c>
      <c r="AO40">
        <v>0</v>
      </c>
      <c r="AP40">
        <v>0</v>
      </c>
      <c r="AQ40">
        <v>30.852068939999999</v>
      </c>
      <c r="AR40">
        <v>0.9321719356884054</v>
      </c>
      <c r="AS40">
        <v>1.9875694302705917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944.5484192389257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487.22932628545175</v>
      </c>
      <c r="L41">
        <v>6.0400017605963594</v>
      </c>
      <c r="M41">
        <v>61.300277281465576</v>
      </c>
      <c r="N41">
        <v>23.934409198017985</v>
      </c>
      <c r="O41">
        <v>70.448458480272564</v>
      </c>
      <c r="P41">
        <v>26.460942995668415</v>
      </c>
      <c r="Q41">
        <v>9.2158810419847335</v>
      </c>
      <c r="R41">
        <v>17.893572512266928</v>
      </c>
      <c r="S41">
        <v>11.138315607410329</v>
      </c>
      <c r="T41">
        <v>0</v>
      </c>
      <c r="U41">
        <v>49.240660053619301</v>
      </c>
      <c r="V41">
        <v>8.7481016056196683</v>
      </c>
      <c r="W41">
        <v>19.585079884330867</v>
      </c>
      <c r="X41">
        <v>62.275278763788975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6.9567755537802034</v>
      </c>
      <c r="AF41">
        <v>11.825643877281948</v>
      </c>
      <c r="AG41">
        <v>14.445733440000003</v>
      </c>
      <c r="AH41">
        <v>0</v>
      </c>
      <c r="AI41">
        <v>0</v>
      </c>
      <c r="AJ41">
        <v>0</v>
      </c>
      <c r="AK41">
        <v>23.038233664302606</v>
      </c>
      <c r="AL41">
        <v>0.99991692710843372</v>
      </c>
      <c r="AM41">
        <v>0</v>
      </c>
      <c r="AN41">
        <v>0</v>
      </c>
      <c r="AO41">
        <v>0</v>
      </c>
      <c r="AP41">
        <v>0</v>
      </c>
      <c r="AQ41">
        <v>30.852068939999999</v>
      </c>
      <c r="AR41">
        <v>0.9321719356884054</v>
      </c>
      <c r="AS41">
        <v>1.9875694302705917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944.5484192389257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487.22932628545175</v>
      </c>
      <c r="L42">
        <v>6.0400017605963594</v>
      </c>
      <c r="M42">
        <v>61.300277281465576</v>
      </c>
      <c r="N42">
        <v>23.934409198017985</v>
      </c>
      <c r="O42">
        <v>70.448458480272564</v>
      </c>
      <c r="P42">
        <v>26.460942995668415</v>
      </c>
      <c r="Q42">
        <v>9.2158810419847335</v>
      </c>
      <c r="R42">
        <v>17.893572512266928</v>
      </c>
      <c r="S42">
        <v>11.138315607410329</v>
      </c>
      <c r="T42">
        <v>0</v>
      </c>
      <c r="U42">
        <v>49.240660053619301</v>
      </c>
      <c r="V42">
        <v>8.7481016056196683</v>
      </c>
      <c r="W42">
        <v>19.585079884330867</v>
      </c>
      <c r="X42">
        <v>62.275278763788975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6.9567755537802034</v>
      </c>
      <c r="AF42">
        <v>11.825643877281948</v>
      </c>
      <c r="AG42">
        <v>14.445733440000003</v>
      </c>
      <c r="AH42">
        <v>0</v>
      </c>
      <c r="AI42">
        <v>0</v>
      </c>
      <c r="AJ42">
        <v>0</v>
      </c>
      <c r="AK42">
        <v>23.038233664302606</v>
      </c>
      <c r="AL42">
        <v>0.99991692710843372</v>
      </c>
      <c r="AM42">
        <v>0</v>
      </c>
      <c r="AN42">
        <v>0</v>
      </c>
      <c r="AO42">
        <v>0</v>
      </c>
      <c r="AP42">
        <v>0</v>
      </c>
      <c r="AQ42">
        <v>30.852068939999999</v>
      </c>
      <c r="AR42">
        <v>0.9321719356884054</v>
      </c>
      <c r="AS42">
        <v>1.9875694302705917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944.5484192389257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487.22932628545175</v>
      </c>
      <c r="L43">
        <v>6.0400017605963594</v>
      </c>
      <c r="M43">
        <v>61.300277281465576</v>
      </c>
      <c r="N43">
        <v>23.934409198017985</v>
      </c>
      <c r="O43">
        <v>70.448458480272564</v>
      </c>
      <c r="P43">
        <v>26.460942995668415</v>
      </c>
      <c r="Q43">
        <v>9.2158810419847335</v>
      </c>
      <c r="R43">
        <v>17.893572512266928</v>
      </c>
      <c r="S43">
        <v>11.138315607410329</v>
      </c>
      <c r="T43">
        <v>0</v>
      </c>
      <c r="U43">
        <v>49.240660053619301</v>
      </c>
      <c r="V43">
        <v>8.7481016056196683</v>
      </c>
      <c r="W43">
        <v>19.585079884330867</v>
      </c>
      <c r="X43">
        <v>62.275278763788975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6.9567755537802034</v>
      </c>
      <c r="AF43">
        <v>11.825643877281948</v>
      </c>
      <c r="AG43">
        <v>14.445733440000003</v>
      </c>
      <c r="AH43">
        <v>0</v>
      </c>
      <c r="AI43">
        <v>0</v>
      </c>
      <c r="AJ43">
        <v>0</v>
      </c>
      <c r="AK43">
        <v>23.038233664302606</v>
      </c>
      <c r="AL43">
        <v>0.99991692710843372</v>
      </c>
      <c r="AM43">
        <v>0</v>
      </c>
      <c r="AN43">
        <v>0</v>
      </c>
      <c r="AO43">
        <v>0</v>
      </c>
      <c r="AP43">
        <v>0</v>
      </c>
      <c r="AQ43">
        <v>30.852068939999999</v>
      </c>
      <c r="AR43">
        <v>15.38083386431159</v>
      </c>
      <c r="AS43">
        <v>3.520837289027654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960.530349026306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487.22932628545175</v>
      </c>
      <c r="L44">
        <v>6.0400017605963594</v>
      </c>
      <c r="M44">
        <v>61.300277281465576</v>
      </c>
      <c r="N44">
        <v>23.934409198017985</v>
      </c>
      <c r="O44">
        <v>70.448458480272564</v>
      </c>
      <c r="P44">
        <v>26.460942995668415</v>
      </c>
      <c r="Q44">
        <v>9.2158810419847335</v>
      </c>
      <c r="R44">
        <v>17.893572512266928</v>
      </c>
      <c r="S44">
        <v>11.138315607410329</v>
      </c>
      <c r="T44">
        <v>0</v>
      </c>
      <c r="U44">
        <v>49.240660053619301</v>
      </c>
      <c r="V44">
        <v>8.7481016056196683</v>
      </c>
      <c r="W44">
        <v>19.585079884330867</v>
      </c>
      <c r="X44">
        <v>62.275278763788975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6.9567755537802034</v>
      </c>
      <c r="AF44">
        <v>11.825643877281948</v>
      </c>
      <c r="AG44">
        <v>14.445733440000003</v>
      </c>
      <c r="AH44">
        <v>0</v>
      </c>
      <c r="AI44">
        <v>0</v>
      </c>
      <c r="AJ44">
        <v>0</v>
      </c>
      <c r="AK44">
        <v>23.038233664302606</v>
      </c>
      <c r="AL44">
        <v>0.99991692710843372</v>
      </c>
      <c r="AM44">
        <v>0</v>
      </c>
      <c r="AN44">
        <v>0</v>
      </c>
      <c r="AO44">
        <v>0</v>
      </c>
      <c r="AP44">
        <v>0</v>
      </c>
      <c r="AQ44">
        <v>30.852068939999999</v>
      </c>
      <c r="AR44">
        <v>15.38083386431159</v>
      </c>
      <c r="AS44">
        <v>3.520837289027654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960.530349026306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487.22932628545175</v>
      </c>
      <c r="L45">
        <v>6.0400017605963594</v>
      </c>
      <c r="M45">
        <v>61.300277281465576</v>
      </c>
      <c r="N45">
        <v>23.934409198017985</v>
      </c>
      <c r="O45">
        <v>70.448458480272564</v>
      </c>
      <c r="P45">
        <v>26.460942995668415</v>
      </c>
      <c r="Q45">
        <v>9.2158810419847335</v>
      </c>
      <c r="R45">
        <v>17.893572512266928</v>
      </c>
      <c r="S45">
        <v>11.138315607410329</v>
      </c>
      <c r="T45">
        <v>0</v>
      </c>
      <c r="U45">
        <v>49.240660053619301</v>
      </c>
      <c r="V45">
        <v>8.7481016056196683</v>
      </c>
      <c r="W45">
        <v>19.585079884330867</v>
      </c>
      <c r="X45">
        <v>62.275278763788975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11.825643877281948</v>
      </c>
      <c r="AG45">
        <v>14.445733440000003</v>
      </c>
      <c r="AH45">
        <v>0</v>
      </c>
      <c r="AI45">
        <v>0</v>
      </c>
      <c r="AJ45">
        <v>0</v>
      </c>
      <c r="AK45">
        <v>23.038233664302606</v>
      </c>
      <c r="AL45">
        <v>0.99991692710843372</v>
      </c>
      <c r="AM45">
        <v>0</v>
      </c>
      <c r="AN45">
        <v>0</v>
      </c>
      <c r="AO45">
        <v>0</v>
      </c>
      <c r="AP45">
        <v>0</v>
      </c>
      <c r="AQ45">
        <v>30.852068939999999</v>
      </c>
      <c r="AR45">
        <v>0.55930316141304326</v>
      </c>
      <c r="AS45">
        <v>1.9875694302705917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937.21877491087002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487.22932628545175</v>
      </c>
      <c r="L46">
        <v>6.0400017605963594</v>
      </c>
      <c r="M46">
        <v>61.300277281465576</v>
      </c>
      <c r="N46">
        <v>23.934409198017985</v>
      </c>
      <c r="O46">
        <v>70.448458480272564</v>
      </c>
      <c r="P46">
        <v>26.460942995668415</v>
      </c>
      <c r="Q46">
        <v>9.2158810419847335</v>
      </c>
      <c r="R46">
        <v>17.893572512266928</v>
      </c>
      <c r="S46">
        <v>11.138315607410329</v>
      </c>
      <c r="T46">
        <v>0</v>
      </c>
      <c r="U46">
        <v>49.240660053619301</v>
      </c>
      <c r="V46">
        <v>8.7481016056196683</v>
      </c>
      <c r="W46">
        <v>19.585079884330867</v>
      </c>
      <c r="X46">
        <v>62.275278763788975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11.825643877281948</v>
      </c>
      <c r="AG46">
        <v>14.445733440000003</v>
      </c>
      <c r="AH46">
        <v>0</v>
      </c>
      <c r="AI46">
        <v>0</v>
      </c>
      <c r="AJ46">
        <v>0</v>
      </c>
      <c r="AK46">
        <v>23.038233664302606</v>
      </c>
      <c r="AL46">
        <v>0.99991692710843372</v>
      </c>
      <c r="AM46">
        <v>0</v>
      </c>
      <c r="AN46">
        <v>0</v>
      </c>
      <c r="AO46">
        <v>0</v>
      </c>
      <c r="AP46">
        <v>0</v>
      </c>
      <c r="AQ46">
        <v>30.852068939999999</v>
      </c>
      <c r="AR46">
        <v>0.55930316141304326</v>
      </c>
      <c r="AS46">
        <v>1.9875694302705917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937.21877491087002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487.22932628545175</v>
      </c>
      <c r="L47">
        <v>6.0400017605963594</v>
      </c>
      <c r="M47">
        <v>61.300277281465576</v>
      </c>
      <c r="N47">
        <v>23.934409198017985</v>
      </c>
      <c r="O47">
        <v>70.448458480272564</v>
      </c>
      <c r="P47">
        <v>26.460942995668415</v>
      </c>
      <c r="Q47">
        <v>9.2158810419847335</v>
      </c>
      <c r="R47">
        <v>17.893572512266928</v>
      </c>
      <c r="S47">
        <v>11.138315607410329</v>
      </c>
      <c r="T47">
        <v>0</v>
      </c>
      <c r="U47">
        <v>49.240660053619301</v>
      </c>
      <c r="V47">
        <v>8.7481016056196683</v>
      </c>
      <c r="W47">
        <v>19.585079884330867</v>
      </c>
      <c r="X47">
        <v>62.275278763788975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6.2413116227180536</v>
      </c>
      <c r="AG47">
        <v>14.445733440000003</v>
      </c>
      <c r="AH47">
        <v>0</v>
      </c>
      <c r="AI47">
        <v>0</v>
      </c>
      <c r="AJ47">
        <v>0</v>
      </c>
      <c r="AK47">
        <v>23.038233664302606</v>
      </c>
      <c r="AL47">
        <v>0.99991692710843372</v>
      </c>
      <c r="AM47">
        <v>0</v>
      </c>
      <c r="AN47">
        <v>0</v>
      </c>
      <c r="AO47">
        <v>0</v>
      </c>
      <c r="AP47">
        <v>0</v>
      </c>
      <c r="AQ47">
        <v>28.711312858730157</v>
      </c>
      <c r="AR47">
        <v>0.55930316141304326</v>
      </c>
      <c r="AS47">
        <v>1.9875694302705917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929.49368657503635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487.22932628545175</v>
      </c>
      <c r="L48">
        <v>6.0400017605963594</v>
      </c>
      <c r="M48">
        <v>61.300277281465576</v>
      </c>
      <c r="N48">
        <v>23.934409198017985</v>
      </c>
      <c r="O48">
        <v>70.448458480272564</v>
      </c>
      <c r="P48">
        <v>26.460942995668415</v>
      </c>
      <c r="Q48">
        <v>9.2158810419847335</v>
      </c>
      <c r="R48">
        <v>17.893572512266928</v>
      </c>
      <c r="S48">
        <v>11.138315607410329</v>
      </c>
      <c r="T48">
        <v>0</v>
      </c>
      <c r="U48">
        <v>49.240660053619301</v>
      </c>
      <c r="V48">
        <v>8.7481016056196683</v>
      </c>
      <c r="W48">
        <v>19.585079884330867</v>
      </c>
      <c r="X48">
        <v>62.275278763788975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6.2413116227180536</v>
      </c>
      <c r="AG48">
        <v>14.445733440000003</v>
      </c>
      <c r="AH48">
        <v>0</v>
      </c>
      <c r="AI48">
        <v>0</v>
      </c>
      <c r="AJ48">
        <v>0</v>
      </c>
      <c r="AK48">
        <v>23.038233664302606</v>
      </c>
      <c r="AL48">
        <v>0.99991692710843372</v>
      </c>
      <c r="AM48">
        <v>0</v>
      </c>
      <c r="AN48">
        <v>0</v>
      </c>
      <c r="AO48">
        <v>0</v>
      </c>
      <c r="AP48">
        <v>0</v>
      </c>
      <c r="AQ48">
        <v>20.568045959999999</v>
      </c>
      <c r="AR48">
        <v>0.55930316141304326</v>
      </c>
      <c r="AS48">
        <v>1.9875694302705917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921.35041967630616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487.22932628545175</v>
      </c>
      <c r="L49">
        <v>6.0400017605963594</v>
      </c>
      <c r="M49">
        <v>61.300277281465576</v>
      </c>
      <c r="N49">
        <v>23.934409198017985</v>
      </c>
      <c r="O49">
        <v>70.448458480272564</v>
      </c>
      <c r="P49">
        <v>26.460942995668415</v>
      </c>
      <c r="Q49">
        <v>9.2158810419847335</v>
      </c>
      <c r="R49">
        <v>17.893572512266928</v>
      </c>
      <c r="S49">
        <v>11.138315607410329</v>
      </c>
      <c r="T49">
        <v>0</v>
      </c>
      <c r="U49">
        <v>49.240660053619301</v>
      </c>
      <c r="V49">
        <v>8.7481016056196683</v>
      </c>
      <c r="W49">
        <v>19.585079884330867</v>
      </c>
      <c r="X49">
        <v>62.275278763788975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6.2413116227180536</v>
      </c>
      <c r="AG49">
        <v>14.445733440000003</v>
      </c>
      <c r="AH49">
        <v>0</v>
      </c>
      <c r="AI49">
        <v>0</v>
      </c>
      <c r="AJ49">
        <v>0</v>
      </c>
      <c r="AK49">
        <v>23.038233664302606</v>
      </c>
      <c r="AL49">
        <v>0.99991692710843372</v>
      </c>
      <c r="AM49">
        <v>0</v>
      </c>
      <c r="AN49">
        <v>0</v>
      </c>
      <c r="AO49">
        <v>0</v>
      </c>
      <c r="AP49">
        <v>5.40772270091135E-2</v>
      </c>
      <c r="AQ49">
        <v>10.28402298</v>
      </c>
      <c r="AR49">
        <v>0.55930316141304326</v>
      </c>
      <c r="AS49">
        <v>1.9875694302705917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911.12047392331533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487.22932628545175</v>
      </c>
      <c r="L50">
        <v>6.0400017605963594</v>
      </c>
      <c r="M50">
        <v>61.300277281465576</v>
      </c>
      <c r="N50">
        <v>23.934409198017985</v>
      </c>
      <c r="O50">
        <v>70.448458480272564</v>
      </c>
      <c r="P50">
        <v>26.460942995668415</v>
      </c>
      <c r="Q50">
        <v>9.2158810419847335</v>
      </c>
      <c r="R50">
        <v>17.893572512266928</v>
      </c>
      <c r="S50">
        <v>11.138315607410329</v>
      </c>
      <c r="T50">
        <v>0</v>
      </c>
      <c r="U50">
        <v>49.240660053619301</v>
      </c>
      <c r="V50">
        <v>8.7481016056196683</v>
      </c>
      <c r="W50">
        <v>19.585079884330867</v>
      </c>
      <c r="X50">
        <v>62.275278763788975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6.2413116227180536</v>
      </c>
      <c r="AG50">
        <v>14.445733440000003</v>
      </c>
      <c r="AH50">
        <v>0</v>
      </c>
      <c r="AI50">
        <v>0</v>
      </c>
      <c r="AJ50">
        <v>0</v>
      </c>
      <c r="AK50">
        <v>23.038233664302606</v>
      </c>
      <c r="AL50">
        <v>0.99991692710843372</v>
      </c>
      <c r="AM50">
        <v>0</v>
      </c>
      <c r="AN50">
        <v>0</v>
      </c>
      <c r="AO50">
        <v>0</v>
      </c>
      <c r="AP50">
        <v>5.40772270091135E-2</v>
      </c>
      <c r="AQ50">
        <v>10.28402298</v>
      </c>
      <c r="AR50">
        <v>0.55930316141304326</v>
      </c>
      <c r="AS50">
        <v>1.9875694302705917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911.12047392331533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487.22932628545175</v>
      </c>
      <c r="L51">
        <v>6.0400017605963594</v>
      </c>
      <c r="M51">
        <v>61.300277281465576</v>
      </c>
      <c r="N51">
        <v>23.934409198017985</v>
      </c>
      <c r="O51">
        <v>70.448458480272564</v>
      </c>
      <c r="P51">
        <v>26.460942995668415</v>
      </c>
      <c r="Q51">
        <v>9.2158810419847335</v>
      </c>
      <c r="R51">
        <v>17.893572512266928</v>
      </c>
      <c r="S51">
        <v>11.138315607410329</v>
      </c>
      <c r="T51">
        <v>0</v>
      </c>
      <c r="U51">
        <v>49.240660053619301</v>
      </c>
      <c r="V51">
        <v>8.7481016056196683</v>
      </c>
      <c r="W51">
        <v>19.585079884330867</v>
      </c>
      <c r="X51">
        <v>62.275278763788975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14.445733440000003</v>
      </c>
      <c r="AH51">
        <v>0</v>
      </c>
      <c r="AI51">
        <v>0</v>
      </c>
      <c r="AJ51">
        <v>0</v>
      </c>
      <c r="AK51">
        <v>23.038233664302606</v>
      </c>
      <c r="AL51">
        <v>0.99991692710843372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0.55930316141304326</v>
      </c>
      <c r="AS51">
        <v>1.9875694302705917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894.54106209358815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487.22932628545175</v>
      </c>
      <c r="L52">
        <v>6.0400017605963594</v>
      </c>
      <c r="M52">
        <v>61.300277281465576</v>
      </c>
      <c r="N52">
        <v>23.934409198017985</v>
      </c>
      <c r="O52">
        <v>70.448458480272564</v>
      </c>
      <c r="P52">
        <v>26.460942995668415</v>
      </c>
      <c r="Q52">
        <v>9.2158810419847335</v>
      </c>
      <c r="R52">
        <v>17.893572512266928</v>
      </c>
      <c r="S52">
        <v>11.138315607410329</v>
      </c>
      <c r="T52">
        <v>0</v>
      </c>
      <c r="U52">
        <v>49.240660053619301</v>
      </c>
      <c r="V52">
        <v>8.7481016056196683</v>
      </c>
      <c r="W52">
        <v>19.585079884330867</v>
      </c>
      <c r="X52">
        <v>62.275278763788975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14.445733440000003</v>
      </c>
      <c r="AH52">
        <v>0</v>
      </c>
      <c r="AI52">
        <v>0</v>
      </c>
      <c r="AJ52">
        <v>0</v>
      </c>
      <c r="AK52">
        <v>23.038233664302606</v>
      </c>
      <c r="AL52">
        <v>0.99991692710843372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0.55930316141304326</v>
      </c>
      <c r="AS52">
        <v>1.9875694302705917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894.54106209358815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487.22932628545175</v>
      </c>
      <c r="L53">
        <v>6.0400017605963594</v>
      </c>
      <c r="M53">
        <v>61.300277281465576</v>
      </c>
      <c r="N53">
        <v>23.934409198017985</v>
      </c>
      <c r="O53">
        <v>70.448458480272564</v>
      </c>
      <c r="P53">
        <v>26.460942995668415</v>
      </c>
      <c r="Q53">
        <v>9.2158810419847335</v>
      </c>
      <c r="R53">
        <v>17.893572512266928</v>
      </c>
      <c r="S53">
        <v>11.138315607410329</v>
      </c>
      <c r="T53">
        <v>0</v>
      </c>
      <c r="U53">
        <v>49.240660053619301</v>
      </c>
      <c r="V53">
        <v>8.7481016056196683</v>
      </c>
      <c r="W53">
        <v>19.585079884330867</v>
      </c>
      <c r="X53">
        <v>62.275278763788975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14.445733440000003</v>
      </c>
      <c r="AH53">
        <v>0</v>
      </c>
      <c r="AI53">
        <v>0</v>
      </c>
      <c r="AJ53">
        <v>0</v>
      </c>
      <c r="AK53">
        <v>23.038233664302606</v>
      </c>
      <c r="AL53">
        <v>0.99991692710843372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0.55930316141304326</v>
      </c>
      <c r="AS53">
        <v>1.9875694302705917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894.54106209358815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487.22932628545175</v>
      </c>
      <c r="L54">
        <v>6.0400017605963594</v>
      </c>
      <c r="M54">
        <v>61.300277281465576</v>
      </c>
      <c r="N54">
        <v>23.934409198017985</v>
      </c>
      <c r="O54">
        <v>70.448458480272564</v>
      </c>
      <c r="P54">
        <v>26.460942995668415</v>
      </c>
      <c r="Q54">
        <v>9.2158810419847335</v>
      </c>
      <c r="R54">
        <v>17.893572512266928</v>
      </c>
      <c r="S54">
        <v>11.138315607410329</v>
      </c>
      <c r="T54">
        <v>0</v>
      </c>
      <c r="U54">
        <v>49.240660053619301</v>
      </c>
      <c r="V54">
        <v>8.7481016056196683</v>
      </c>
      <c r="W54">
        <v>19.585079884330867</v>
      </c>
      <c r="X54">
        <v>62.275278763788975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14.445733440000003</v>
      </c>
      <c r="AH54">
        <v>0</v>
      </c>
      <c r="AI54">
        <v>0</v>
      </c>
      <c r="AJ54">
        <v>0</v>
      </c>
      <c r="AK54">
        <v>23.038233664302606</v>
      </c>
      <c r="AL54">
        <v>0.99991692710843372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0.55930316141304326</v>
      </c>
      <c r="AS54">
        <v>1.9875694302705917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894.54106209358815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487.23775311741394</v>
      </c>
      <c r="L55">
        <v>6.0400017605963594</v>
      </c>
      <c r="M55">
        <v>61.300277281465576</v>
      </c>
      <c r="N55">
        <v>23.934409198017985</v>
      </c>
      <c r="O55">
        <v>70.448458480272564</v>
      </c>
      <c r="P55">
        <v>26.460942995668415</v>
      </c>
      <c r="Q55">
        <v>9.2158810419847335</v>
      </c>
      <c r="R55">
        <v>17.893572512266928</v>
      </c>
      <c r="S55">
        <v>11.138315607410329</v>
      </c>
      <c r="T55">
        <v>0</v>
      </c>
      <c r="U55">
        <v>49.240660053619301</v>
      </c>
      <c r="V55">
        <v>8.7481016056196683</v>
      </c>
      <c r="W55">
        <v>19.585079884330867</v>
      </c>
      <c r="X55">
        <v>62.275278763788975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14.445733440000003</v>
      </c>
      <c r="AH55">
        <v>0</v>
      </c>
      <c r="AI55">
        <v>0</v>
      </c>
      <c r="AJ55">
        <v>0</v>
      </c>
      <c r="AK55">
        <v>23.038233664302606</v>
      </c>
      <c r="AL55">
        <v>0.99991692710843372</v>
      </c>
      <c r="AM55">
        <v>0</v>
      </c>
      <c r="AN55">
        <v>0</v>
      </c>
      <c r="AO55">
        <v>0</v>
      </c>
      <c r="AP55">
        <v>2.8120092166528581</v>
      </c>
      <c r="AQ55">
        <v>0</v>
      </c>
      <c r="AR55">
        <v>0.55930316141304326</v>
      </c>
      <c r="AS55">
        <v>1.9875694302705917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897.36149814220323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487.23775311741394</v>
      </c>
      <c r="L56">
        <v>6.0400017605963594</v>
      </c>
      <c r="M56">
        <v>61.300277281465576</v>
      </c>
      <c r="N56">
        <v>23.934409198017985</v>
      </c>
      <c r="O56">
        <v>70.448458480272564</v>
      </c>
      <c r="P56">
        <v>26.460942995668415</v>
      </c>
      <c r="Q56">
        <v>9.2158810419847335</v>
      </c>
      <c r="R56">
        <v>17.893572512266928</v>
      </c>
      <c r="S56">
        <v>11.138315607410329</v>
      </c>
      <c r="T56">
        <v>0</v>
      </c>
      <c r="U56">
        <v>49.240660053619301</v>
      </c>
      <c r="V56">
        <v>8.7481016056196683</v>
      </c>
      <c r="W56">
        <v>19.585079884330867</v>
      </c>
      <c r="X56">
        <v>62.275278763788975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14.445733440000003</v>
      </c>
      <c r="AH56">
        <v>0</v>
      </c>
      <c r="AI56">
        <v>0</v>
      </c>
      <c r="AJ56">
        <v>0</v>
      </c>
      <c r="AK56">
        <v>23.038233664302606</v>
      </c>
      <c r="AL56">
        <v>0.99991692710843372</v>
      </c>
      <c r="AM56">
        <v>0</v>
      </c>
      <c r="AN56">
        <v>0</v>
      </c>
      <c r="AO56">
        <v>0</v>
      </c>
      <c r="AP56">
        <v>2.8120092166528581</v>
      </c>
      <c r="AQ56">
        <v>0</v>
      </c>
      <c r="AR56">
        <v>0.55930316141304326</v>
      </c>
      <c r="AS56">
        <v>1.9875694302705917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897.36149814220323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487.23775311741394</v>
      </c>
      <c r="L57">
        <v>6.0400017605963594</v>
      </c>
      <c r="M57">
        <v>61.300277281465576</v>
      </c>
      <c r="N57">
        <v>23.934409198017985</v>
      </c>
      <c r="O57">
        <v>70.448458480272564</v>
      </c>
      <c r="P57">
        <v>26.460942995668415</v>
      </c>
      <c r="Q57">
        <v>9.2158810419847335</v>
      </c>
      <c r="R57">
        <v>17.893572512266928</v>
      </c>
      <c r="S57">
        <v>11.138315607410329</v>
      </c>
      <c r="T57">
        <v>0</v>
      </c>
      <c r="U57">
        <v>49.240660053619301</v>
      </c>
      <c r="V57">
        <v>8.7481016056196683</v>
      </c>
      <c r="W57">
        <v>19.585079884330867</v>
      </c>
      <c r="X57">
        <v>62.275278763788975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14.445733440000003</v>
      </c>
      <c r="AH57">
        <v>0</v>
      </c>
      <c r="AI57">
        <v>0</v>
      </c>
      <c r="AJ57">
        <v>0</v>
      </c>
      <c r="AK57">
        <v>23.038233664302606</v>
      </c>
      <c r="AL57">
        <v>0.99991692710843372</v>
      </c>
      <c r="AM57">
        <v>0</v>
      </c>
      <c r="AN57">
        <v>0</v>
      </c>
      <c r="AO57">
        <v>0</v>
      </c>
      <c r="AP57">
        <v>2.8660864436619717</v>
      </c>
      <c r="AQ57">
        <v>0</v>
      </c>
      <c r="AR57">
        <v>0.55930316141304326</v>
      </c>
      <c r="AS57">
        <v>1.9875694302705917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897.41557536921232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487.23775311741394</v>
      </c>
      <c r="L58">
        <v>6.0400017605963594</v>
      </c>
      <c r="M58">
        <v>61.300277281465576</v>
      </c>
      <c r="N58">
        <v>23.934409198017985</v>
      </c>
      <c r="O58">
        <v>70.448458480272564</v>
      </c>
      <c r="P58">
        <v>26.460942995668415</v>
      </c>
      <c r="Q58">
        <v>9.2158810419847335</v>
      </c>
      <c r="R58">
        <v>17.893572512266928</v>
      </c>
      <c r="S58">
        <v>11.138315607410329</v>
      </c>
      <c r="T58">
        <v>0</v>
      </c>
      <c r="U58">
        <v>49.240660053619301</v>
      </c>
      <c r="V58">
        <v>8.7481016056196683</v>
      </c>
      <c r="W58">
        <v>19.585079884330867</v>
      </c>
      <c r="X58">
        <v>62.275278763788975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14.445733440000003</v>
      </c>
      <c r="AH58">
        <v>0</v>
      </c>
      <c r="AI58">
        <v>0</v>
      </c>
      <c r="AJ58">
        <v>0</v>
      </c>
      <c r="AK58">
        <v>23.038233664302606</v>
      </c>
      <c r="AL58">
        <v>0.99991692710843372</v>
      </c>
      <c r="AM58">
        <v>0</v>
      </c>
      <c r="AN58">
        <v>0</v>
      </c>
      <c r="AO58">
        <v>0</v>
      </c>
      <c r="AP58">
        <v>2.9742408976801982</v>
      </c>
      <c r="AQ58">
        <v>0</v>
      </c>
      <c r="AR58">
        <v>0.55930316141304326</v>
      </c>
      <c r="AS58">
        <v>1.9875694302705917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897.5237298232305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487.22932628545175</v>
      </c>
      <c r="L59">
        <v>6.0400017605963594</v>
      </c>
      <c r="M59">
        <v>61.300277281465576</v>
      </c>
      <c r="N59">
        <v>23.934409198017985</v>
      </c>
      <c r="O59">
        <v>70.448458480272564</v>
      </c>
      <c r="P59">
        <v>26.460942995668415</v>
      </c>
      <c r="Q59">
        <v>9.2158810419847335</v>
      </c>
      <c r="R59">
        <v>17.893572512266928</v>
      </c>
      <c r="S59">
        <v>11.138315607410329</v>
      </c>
      <c r="T59">
        <v>0</v>
      </c>
      <c r="U59">
        <v>49.240660053619301</v>
      </c>
      <c r="V59">
        <v>8.7481016056196683</v>
      </c>
      <c r="W59">
        <v>19.585079884330867</v>
      </c>
      <c r="X59">
        <v>62.275278763788975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14.445733440000003</v>
      </c>
      <c r="AH59">
        <v>0</v>
      </c>
      <c r="AI59">
        <v>0</v>
      </c>
      <c r="AJ59">
        <v>0</v>
      </c>
      <c r="AK59">
        <v>23.038233664302606</v>
      </c>
      <c r="AL59">
        <v>0.99991692710843372</v>
      </c>
      <c r="AM59">
        <v>0</v>
      </c>
      <c r="AN59">
        <v>0</v>
      </c>
      <c r="AO59">
        <v>0</v>
      </c>
      <c r="AP59">
        <v>2.9742408976801982</v>
      </c>
      <c r="AQ59">
        <v>0</v>
      </c>
      <c r="AR59">
        <v>0.55930316141304326</v>
      </c>
      <c r="AS59">
        <v>1.9875694302705917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897.5153029912683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487.22932628545175</v>
      </c>
      <c r="L60">
        <v>6.0400017605963594</v>
      </c>
      <c r="M60">
        <v>61.300277281465576</v>
      </c>
      <c r="N60">
        <v>23.934409198017985</v>
      </c>
      <c r="O60">
        <v>70.448458480272564</v>
      </c>
      <c r="P60">
        <v>26.460942995668415</v>
      </c>
      <c r="Q60">
        <v>9.2158810419847335</v>
      </c>
      <c r="R60">
        <v>17.893572512266928</v>
      </c>
      <c r="S60">
        <v>11.138315607410329</v>
      </c>
      <c r="T60">
        <v>0</v>
      </c>
      <c r="U60">
        <v>49.240660053619301</v>
      </c>
      <c r="V60">
        <v>8.7481016056196683</v>
      </c>
      <c r="W60">
        <v>19.585079884330867</v>
      </c>
      <c r="X60">
        <v>62.275278763788975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14.445733440000003</v>
      </c>
      <c r="AH60">
        <v>0</v>
      </c>
      <c r="AI60">
        <v>0</v>
      </c>
      <c r="AJ60">
        <v>0</v>
      </c>
      <c r="AK60">
        <v>23.038233664302606</v>
      </c>
      <c r="AL60">
        <v>0.99991692710843372</v>
      </c>
      <c r="AM60">
        <v>0</v>
      </c>
      <c r="AN60">
        <v>0</v>
      </c>
      <c r="AO60">
        <v>0</v>
      </c>
      <c r="AP60">
        <v>2.9742408976801982</v>
      </c>
      <c r="AQ60">
        <v>0</v>
      </c>
      <c r="AR60">
        <v>0.55930316141304326</v>
      </c>
      <c r="AS60">
        <v>1.9875694302705917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897.5153029912683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487.22932628545175</v>
      </c>
      <c r="L61">
        <v>6.0400017605963594</v>
      </c>
      <c r="M61">
        <v>61.300277281465576</v>
      </c>
      <c r="N61">
        <v>23.934409198017985</v>
      </c>
      <c r="O61">
        <v>70.448458480272564</v>
      </c>
      <c r="P61">
        <v>26.460942995668415</v>
      </c>
      <c r="Q61">
        <v>9.2158810419847335</v>
      </c>
      <c r="R61">
        <v>17.893572512266928</v>
      </c>
      <c r="S61">
        <v>11.138315607410329</v>
      </c>
      <c r="T61">
        <v>0</v>
      </c>
      <c r="U61">
        <v>49.240660053619301</v>
      </c>
      <c r="V61">
        <v>8.7481016056196683</v>
      </c>
      <c r="W61">
        <v>19.585079884330867</v>
      </c>
      <c r="X61">
        <v>62.275278763788975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14.445733440000003</v>
      </c>
      <c r="AH61">
        <v>0</v>
      </c>
      <c r="AI61">
        <v>0</v>
      </c>
      <c r="AJ61">
        <v>0</v>
      </c>
      <c r="AK61">
        <v>23.038233664302606</v>
      </c>
      <c r="AL61">
        <v>0.99991692710843372</v>
      </c>
      <c r="AM61">
        <v>0</v>
      </c>
      <c r="AN61">
        <v>0</v>
      </c>
      <c r="AO61">
        <v>0</v>
      </c>
      <c r="AP61">
        <v>0.1622312418392709</v>
      </c>
      <c r="AQ61">
        <v>0</v>
      </c>
      <c r="AR61">
        <v>0.55930316141304326</v>
      </c>
      <c r="AS61">
        <v>1.9875694302705917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894.70329333542747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487.22932628545175</v>
      </c>
      <c r="L62">
        <v>6.0400017605963594</v>
      </c>
      <c r="M62">
        <v>61.300277281465576</v>
      </c>
      <c r="N62">
        <v>23.934409198017985</v>
      </c>
      <c r="O62">
        <v>70.448458480272564</v>
      </c>
      <c r="P62">
        <v>26.460942995668415</v>
      </c>
      <c r="Q62">
        <v>9.2158810419847335</v>
      </c>
      <c r="R62">
        <v>17.893572512266928</v>
      </c>
      <c r="S62">
        <v>11.138315607410329</v>
      </c>
      <c r="T62">
        <v>0</v>
      </c>
      <c r="U62">
        <v>49.240660053619301</v>
      </c>
      <c r="V62">
        <v>8.7481016056196683</v>
      </c>
      <c r="W62">
        <v>19.585079884330867</v>
      </c>
      <c r="X62">
        <v>62.275278763788975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14.445733440000003</v>
      </c>
      <c r="AH62">
        <v>0</v>
      </c>
      <c r="AI62">
        <v>0</v>
      </c>
      <c r="AJ62">
        <v>0</v>
      </c>
      <c r="AK62">
        <v>23.038233664302606</v>
      </c>
      <c r="AL62">
        <v>0.99991692710843372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0.55930316141304326</v>
      </c>
      <c r="AS62">
        <v>1.9875694302705917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894.54106209358815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487.22932628545175</v>
      </c>
      <c r="L63">
        <v>6.0400017605963594</v>
      </c>
      <c r="M63">
        <v>61.300277281465576</v>
      </c>
      <c r="N63">
        <v>23.934409198017985</v>
      </c>
      <c r="O63">
        <v>70.448458480272564</v>
      </c>
      <c r="P63">
        <v>26.460942995668415</v>
      </c>
      <c r="Q63">
        <v>9.2158810419847335</v>
      </c>
      <c r="R63">
        <v>17.893572512266928</v>
      </c>
      <c r="S63">
        <v>11.138315607410329</v>
      </c>
      <c r="T63">
        <v>0</v>
      </c>
      <c r="U63">
        <v>49.240660053619301</v>
      </c>
      <c r="V63">
        <v>8.7481016056196683</v>
      </c>
      <c r="W63">
        <v>19.585079884330867</v>
      </c>
      <c r="X63">
        <v>62.275278763788975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14.445733440000003</v>
      </c>
      <c r="AH63">
        <v>0</v>
      </c>
      <c r="AI63">
        <v>0</v>
      </c>
      <c r="AJ63">
        <v>0</v>
      </c>
      <c r="AK63">
        <v>23.038233664302606</v>
      </c>
      <c r="AL63">
        <v>0.99991692710843372</v>
      </c>
      <c r="AM63">
        <v>0</v>
      </c>
      <c r="AN63">
        <v>0</v>
      </c>
      <c r="AO63">
        <v>0</v>
      </c>
      <c r="AP63">
        <v>0</v>
      </c>
      <c r="AQ63">
        <v>10.325998861269841</v>
      </c>
      <c r="AR63">
        <v>0.55930316141304326</v>
      </c>
      <c r="AS63">
        <v>1.9875694302705917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904.86706095485795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482.65045312180041</v>
      </c>
      <c r="L64">
        <v>6.0400017605963594</v>
      </c>
      <c r="M64">
        <v>61.300277281465576</v>
      </c>
      <c r="N64">
        <v>23.934409198017985</v>
      </c>
      <c r="O64">
        <v>70.448458480272564</v>
      </c>
      <c r="P64">
        <v>26.460942995668415</v>
      </c>
      <c r="Q64">
        <v>9.2158810419847335</v>
      </c>
      <c r="R64">
        <v>17.893572512266928</v>
      </c>
      <c r="S64">
        <v>11.138315607410329</v>
      </c>
      <c r="T64">
        <v>0</v>
      </c>
      <c r="U64">
        <v>49.240660053619301</v>
      </c>
      <c r="V64">
        <v>8.7481016056196683</v>
      </c>
      <c r="W64">
        <v>19.585079884330867</v>
      </c>
      <c r="X64">
        <v>62.275278763788975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14.445733440000003</v>
      </c>
      <c r="AH64">
        <v>7.9956460799999975</v>
      </c>
      <c r="AI64">
        <v>0</v>
      </c>
      <c r="AJ64">
        <v>0</v>
      </c>
      <c r="AK64">
        <v>23.038233664302606</v>
      </c>
      <c r="AL64">
        <v>0.99991692710843372</v>
      </c>
      <c r="AM64">
        <v>0</v>
      </c>
      <c r="AN64">
        <v>0</v>
      </c>
      <c r="AO64">
        <v>0</v>
      </c>
      <c r="AP64">
        <v>0</v>
      </c>
      <c r="AQ64">
        <v>10.325998861269841</v>
      </c>
      <c r="AR64">
        <v>0.55930316141304326</v>
      </c>
      <c r="AS64">
        <v>1.9875694302705917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908.28383387120653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487.22932628545175</v>
      </c>
      <c r="L65">
        <v>6.0400017605963594</v>
      </c>
      <c r="M65">
        <v>61.300277281465576</v>
      </c>
      <c r="N65">
        <v>23.934409198017985</v>
      </c>
      <c r="O65">
        <v>70.448458480272564</v>
      </c>
      <c r="P65">
        <v>26.460942995668415</v>
      </c>
      <c r="Q65">
        <v>9.2158810419847335</v>
      </c>
      <c r="R65">
        <v>17.893572512266928</v>
      </c>
      <c r="S65">
        <v>11.138315607410329</v>
      </c>
      <c r="T65">
        <v>0</v>
      </c>
      <c r="U65">
        <v>49.240660053619301</v>
      </c>
      <c r="V65">
        <v>8.7481016056196683</v>
      </c>
      <c r="W65">
        <v>19.585079884330867</v>
      </c>
      <c r="X65">
        <v>62.275278763788975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14.445733440000003</v>
      </c>
      <c r="AH65">
        <v>7.9956460799999975</v>
      </c>
      <c r="AI65">
        <v>0</v>
      </c>
      <c r="AJ65">
        <v>0</v>
      </c>
      <c r="AK65">
        <v>23.038233664302606</v>
      </c>
      <c r="AL65">
        <v>0.99991692710843372</v>
      </c>
      <c r="AM65">
        <v>0</v>
      </c>
      <c r="AN65">
        <v>0</v>
      </c>
      <c r="AO65">
        <v>0</v>
      </c>
      <c r="AP65">
        <v>0</v>
      </c>
      <c r="AQ65">
        <v>10.325998861269841</v>
      </c>
      <c r="AR65">
        <v>0.55930316141304326</v>
      </c>
      <c r="AS65">
        <v>1.9875694302705917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912.86270703485798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487.22932628545175</v>
      </c>
      <c r="L66">
        <v>6.0400017605963594</v>
      </c>
      <c r="M66">
        <v>61.300277281465576</v>
      </c>
      <c r="N66">
        <v>23.934409198017985</v>
      </c>
      <c r="O66">
        <v>70.448458480272564</v>
      </c>
      <c r="P66">
        <v>26.460942995668415</v>
      </c>
      <c r="Q66">
        <v>9.2158810419847335</v>
      </c>
      <c r="R66">
        <v>17.893572512266928</v>
      </c>
      <c r="S66">
        <v>11.138315607410329</v>
      </c>
      <c r="T66">
        <v>0</v>
      </c>
      <c r="U66">
        <v>49.240660053619301</v>
      </c>
      <c r="V66">
        <v>8.7481016056196683</v>
      </c>
      <c r="W66">
        <v>19.585079884330867</v>
      </c>
      <c r="X66">
        <v>62.275278763788975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14.445733440000003</v>
      </c>
      <c r="AH66">
        <v>7.9956460799999975</v>
      </c>
      <c r="AI66">
        <v>0</v>
      </c>
      <c r="AJ66">
        <v>0</v>
      </c>
      <c r="AK66">
        <v>23.038233664302606</v>
      </c>
      <c r="AL66">
        <v>0.99991692710843372</v>
      </c>
      <c r="AM66">
        <v>0</v>
      </c>
      <c r="AN66">
        <v>0</v>
      </c>
      <c r="AO66">
        <v>0</v>
      </c>
      <c r="AP66">
        <v>0</v>
      </c>
      <c r="AQ66">
        <v>20.651997029365081</v>
      </c>
      <c r="AR66">
        <v>0.55930316141304326</v>
      </c>
      <c r="AS66">
        <v>1.9875694302705917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923.18870520295332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487.22932628545175</v>
      </c>
      <c r="L67">
        <v>6.0400017605963594</v>
      </c>
      <c r="M67">
        <v>61.300277281465576</v>
      </c>
      <c r="N67">
        <v>23.934409198017985</v>
      </c>
      <c r="O67">
        <v>70.448458480272564</v>
      </c>
      <c r="P67">
        <v>26.460942995668415</v>
      </c>
      <c r="Q67">
        <v>9.2158810419847335</v>
      </c>
      <c r="R67">
        <v>17.893572512266928</v>
      </c>
      <c r="S67">
        <v>11.138315607410329</v>
      </c>
      <c r="T67">
        <v>0</v>
      </c>
      <c r="U67">
        <v>49.240660053619301</v>
      </c>
      <c r="V67">
        <v>8.7481016056196683</v>
      </c>
      <c r="W67">
        <v>19.585079884330867</v>
      </c>
      <c r="X67">
        <v>62.275278763788975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6.9567755537802034</v>
      </c>
      <c r="AF67">
        <v>0</v>
      </c>
      <c r="AG67">
        <v>14.445733440000003</v>
      </c>
      <c r="AH67">
        <v>7.9956460799999975</v>
      </c>
      <c r="AI67">
        <v>0</v>
      </c>
      <c r="AJ67">
        <v>0</v>
      </c>
      <c r="AK67">
        <v>23.038233664302606</v>
      </c>
      <c r="AL67">
        <v>0.99991692710843372</v>
      </c>
      <c r="AM67">
        <v>0</v>
      </c>
      <c r="AN67">
        <v>0</v>
      </c>
      <c r="AO67">
        <v>0</v>
      </c>
      <c r="AP67">
        <v>0</v>
      </c>
      <c r="AQ67">
        <v>20.651997029365081</v>
      </c>
      <c r="AR67">
        <v>1.3982574643115937</v>
      </c>
      <c r="AS67">
        <v>1.9875694302705917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930.98443505963201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487.22932628545175</v>
      </c>
      <c r="L68">
        <v>6.0400017605963594</v>
      </c>
      <c r="M68">
        <v>61.300277281465576</v>
      </c>
      <c r="N68">
        <v>23.934409198017985</v>
      </c>
      <c r="O68">
        <v>70.448458480272564</v>
      </c>
      <c r="P68">
        <v>26.460942995668415</v>
      </c>
      <c r="Q68">
        <v>9.2158810419847335</v>
      </c>
      <c r="R68">
        <v>17.893572512266928</v>
      </c>
      <c r="S68">
        <v>11.138315607410329</v>
      </c>
      <c r="T68">
        <v>0</v>
      </c>
      <c r="U68">
        <v>49.240660053619301</v>
      </c>
      <c r="V68">
        <v>8.7481016056196683</v>
      </c>
      <c r="W68">
        <v>19.585079884330867</v>
      </c>
      <c r="X68">
        <v>62.275278763788975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6.9567755537802034</v>
      </c>
      <c r="AF68">
        <v>0</v>
      </c>
      <c r="AG68">
        <v>14.445733440000003</v>
      </c>
      <c r="AH68">
        <v>7.9956460799999975</v>
      </c>
      <c r="AI68">
        <v>0</v>
      </c>
      <c r="AJ68">
        <v>0</v>
      </c>
      <c r="AK68">
        <v>23.038233664302606</v>
      </c>
      <c r="AL68">
        <v>0.99991692710843372</v>
      </c>
      <c r="AM68">
        <v>0</v>
      </c>
      <c r="AN68">
        <v>0</v>
      </c>
      <c r="AO68">
        <v>0</v>
      </c>
      <c r="AP68">
        <v>0</v>
      </c>
      <c r="AQ68">
        <v>20.651997029365081</v>
      </c>
      <c r="AR68">
        <v>11.186061032155791</v>
      </c>
      <c r="AS68">
        <v>1.9875694302705917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940.77223862747621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14.732460525549557</v>
      </c>
      <c r="K69">
        <v>487.22932628545175</v>
      </c>
      <c r="L69">
        <v>6.0400017605963594</v>
      </c>
      <c r="M69">
        <v>61.300277281465576</v>
      </c>
      <c r="N69">
        <v>23.934409198017985</v>
      </c>
      <c r="O69">
        <v>70.448458480272564</v>
      </c>
      <c r="P69">
        <v>26.460942995668415</v>
      </c>
      <c r="Q69">
        <v>9.2158810419847335</v>
      </c>
      <c r="R69">
        <v>17.893572512266928</v>
      </c>
      <c r="S69">
        <v>11.138315607410329</v>
      </c>
      <c r="T69">
        <v>0</v>
      </c>
      <c r="U69">
        <v>49.240660053619301</v>
      </c>
      <c r="V69">
        <v>8.7481016056196683</v>
      </c>
      <c r="W69">
        <v>19.585079884330867</v>
      </c>
      <c r="X69">
        <v>62.275278763788975</v>
      </c>
      <c r="Y69">
        <v>0</v>
      </c>
      <c r="Z69">
        <v>0</v>
      </c>
      <c r="AA69">
        <v>0</v>
      </c>
      <c r="AB69">
        <v>1.4067161999999995</v>
      </c>
      <c r="AC69">
        <v>0</v>
      </c>
      <c r="AD69">
        <v>0</v>
      </c>
      <c r="AE69">
        <v>13.913550668355418</v>
      </c>
      <c r="AF69">
        <v>6.2413116227180536</v>
      </c>
      <c r="AG69">
        <v>14.445733440000003</v>
      </c>
      <c r="AH69">
        <v>7.9956460799999975</v>
      </c>
      <c r="AI69">
        <v>0</v>
      </c>
      <c r="AJ69">
        <v>0</v>
      </c>
      <c r="AK69">
        <v>23.038233664302606</v>
      </c>
      <c r="AL69">
        <v>0.99991692710843372</v>
      </c>
      <c r="AM69">
        <v>0</v>
      </c>
      <c r="AN69">
        <v>0</v>
      </c>
      <c r="AO69">
        <v>0</v>
      </c>
      <c r="AP69">
        <v>0</v>
      </c>
      <c r="AQ69">
        <v>30.852068939999999</v>
      </c>
      <c r="AR69">
        <v>11.186061032155791</v>
      </c>
      <c r="AS69">
        <v>3.520837289027654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981.84284185971114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30.692626094894909</v>
      </c>
      <c r="K70">
        <v>487.22932628545175</v>
      </c>
      <c r="L70">
        <v>6.0400017605963594</v>
      </c>
      <c r="M70">
        <v>61.300277281465576</v>
      </c>
      <c r="N70">
        <v>23.934409198017985</v>
      </c>
      <c r="O70">
        <v>70.448458480272564</v>
      </c>
      <c r="P70">
        <v>26.460942995668415</v>
      </c>
      <c r="Q70">
        <v>9.2158810419847335</v>
      </c>
      <c r="R70">
        <v>17.893572512266928</v>
      </c>
      <c r="S70">
        <v>11.138315607410329</v>
      </c>
      <c r="T70">
        <v>0</v>
      </c>
      <c r="U70">
        <v>49.240660053619301</v>
      </c>
      <c r="V70">
        <v>8.7481016056196683</v>
      </c>
      <c r="W70">
        <v>19.585079884330867</v>
      </c>
      <c r="X70">
        <v>62.275278763788975</v>
      </c>
      <c r="Y70">
        <v>0</v>
      </c>
      <c r="Z70">
        <v>0</v>
      </c>
      <c r="AA70">
        <v>0</v>
      </c>
      <c r="AB70">
        <v>5.5593422256564118</v>
      </c>
      <c r="AC70">
        <v>0</v>
      </c>
      <c r="AD70">
        <v>0</v>
      </c>
      <c r="AE70">
        <v>13.913550668355418</v>
      </c>
      <c r="AF70">
        <v>6.2413116227180536</v>
      </c>
      <c r="AG70">
        <v>14.445733440000003</v>
      </c>
      <c r="AH70">
        <v>13.592598511678984</v>
      </c>
      <c r="AI70">
        <v>0</v>
      </c>
      <c r="AJ70">
        <v>0</v>
      </c>
      <c r="AK70">
        <v>23.038233664302606</v>
      </c>
      <c r="AL70">
        <v>0.99991692710843372</v>
      </c>
      <c r="AM70">
        <v>0</v>
      </c>
      <c r="AN70">
        <v>0</v>
      </c>
      <c r="AO70">
        <v>0</v>
      </c>
      <c r="AP70">
        <v>0</v>
      </c>
      <c r="AQ70">
        <v>30.852068939999999</v>
      </c>
      <c r="AR70">
        <v>1.3982574643115937</v>
      </c>
      <c r="AS70">
        <v>3.520837289027654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997.76478231854753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30.692626094894909</v>
      </c>
      <c r="K71">
        <v>487.22932628545175</v>
      </c>
      <c r="L71">
        <v>6.0400017605963594</v>
      </c>
      <c r="M71">
        <v>61.300277281465576</v>
      </c>
      <c r="N71">
        <v>23.934409198017985</v>
      </c>
      <c r="O71">
        <v>70.448458480272564</v>
      </c>
      <c r="P71">
        <v>26.460942995668415</v>
      </c>
      <c r="Q71">
        <v>9.2158810419847335</v>
      </c>
      <c r="R71">
        <v>17.893572512266928</v>
      </c>
      <c r="S71">
        <v>11.138315607410329</v>
      </c>
      <c r="T71">
        <v>0</v>
      </c>
      <c r="U71">
        <v>51.63038709152017</v>
      </c>
      <c r="V71">
        <v>8.7481016056196683</v>
      </c>
      <c r="W71">
        <v>19.585079884330867</v>
      </c>
      <c r="X71">
        <v>62.275278763788975</v>
      </c>
      <c r="Y71">
        <v>0</v>
      </c>
      <c r="Z71">
        <v>0</v>
      </c>
      <c r="AA71">
        <v>0</v>
      </c>
      <c r="AB71">
        <v>5.5593422256564118</v>
      </c>
      <c r="AC71">
        <v>0</v>
      </c>
      <c r="AD71">
        <v>3.3461293521574573</v>
      </c>
      <c r="AE71">
        <v>13.913550668355418</v>
      </c>
      <c r="AF71">
        <v>11.825643877281948</v>
      </c>
      <c r="AG71">
        <v>14.445733440000003</v>
      </c>
      <c r="AH71">
        <v>25.186285064160508</v>
      </c>
      <c r="AI71">
        <v>0</v>
      </c>
      <c r="AJ71">
        <v>0</v>
      </c>
      <c r="AK71">
        <v>23.038233664302606</v>
      </c>
      <c r="AL71">
        <v>0.99991692710843372</v>
      </c>
      <c r="AM71">
        <v>0</v>
      </c>
      <c r="AN71">
        <v>0</v>
      </c>
      <c r="AO71">
        <v>0</v>
      </c>
      <c r="AP71">
        <v>0</v>
      </c>
      <c r="AQ71">
        <v>30.852068939999999</v>
      </c>
      <c r="AR71">
        <v>0.55930316141304326</v>
      </c>
      <c r="AS71">
        <v>1.9875694302705917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1018.3064353539958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30.692626094894909</v>
      </c>
      <c r="K72">
        <v>487.22932628545175</v>
      </c>
      <c r="L72">
        <v>6.0400017605963594</v>
      </c>
      <c r="M72">
        <v>61.300277281465576</v>
      </c>
      <c r="N72">
        <v>23.934409198017985</v>
      </c>
      <c r="O72">
        <v>70.448458480272564</v>
      </c>
      <c r="P72">
        <v>26.460942995668415</v>
      </c>
      <c r="Q72">
        <v>9.2158810419847335</v>
      </c>
      <c r="R72">
        <v>17.893572512266928</v>
      </c>
      <c r="S72">
        <v>11.138315607410329</v>
      </c>
      <c r="T72">
        <v>0</v>
      </c>
      <c r="U72">
        <v>54.249380610236223</v>
      </c>
      <c r="V72">
        <v>8.7481016056196683</v>
      </c>
      <c r="W72">
        <v>19.585079884330867</v>
      </c>
      <c r="X72">
        <v>62.275278763788975</v>
      </c>
      <c r="Y72">
        <v>0</v>
      </c>
      <c r="Z72">
        <v>0.46435571999999992</v>
      </c>
      <c r="AA72">
        <v>2.9684738721518995</v>
      </c>
      <c r="AB72">
        <v>5.5593422256564118</v>
      </c>
      <c r="AC72">
        <v>0</v>
      </c>
      <c r="AD72">
        <v>6.7948737283875857</v>
      </c>
      <c r="AE72">
        <v>13.913550668355418</v>
      </c>
      <c r="AF72">
        <v>17.738465122718054</v>
      </c>
      <c r="AG72">
        <v>14.445733440000003</v>
      </c>
      <c r="AH72">
        <v>33.181931144160501</v>
      </c>
      <c r="AI72">
        <v>0</v>
      </c>
      <c r="AJ72">
        <v>0</v>
      </c>
      <c r="AK72">
        <v>23.038233664302606</v>
      </c>
      <c r="AL72">
        <v>0.99991692710843372</v>
      </c>
      <c r="AM72">
        <v>1.2379102033008251</v>
      </c>
      <c r="AN72">
        <v>0</v>
      </c>
      <c r="AO72">
        <v>0</v>
      </c>
      <c r="AP72">
        <v>0</v>
      </c>
      <c r="AQ72">
        <v>30.852068939999999</v>
      </c>
      <c r="AR72">
        <v>0.55930316141304326</v>
      </c>
      <c r="AS72">
        <v>1.9875694302705917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1042.9533803698307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30.692626094894909</v>
      </c>
      <c r="K73">
        <v>487.22932628545175</v>
      </c>
      <c r="L73">
        <v>6.0400017605963594</v>
      </c>
      <c r="M73">
        <v>61.300277281465576</v>
      </c>
      <c r="N73">
        <v>23.934409198017985</v>
      </c>
      <c r="O73">
        <v>70.448458480272564</v>
      </c>
      <c r="P73">
        <v>26.460942995668415</v>
      </c>
      <c r="Q73">
        <v>9.2158810419847335</v>
      </c>
      <c r="R73">
        <v>17.893572512266928</v>
      </c>
      <c r="S73">
        <v>11.138315607410329</v>
      </c>
      <c r="T73">
        <v>0</v>
      </c>
      <c r="U73">
        <v>56.020231661654144</v>
      </c>
      <c r="V73">
        <v>8.7481016056196683</v>
      </c>
      <c r="W73">
        <v>19.585079884330867</v>
      </c>
      <c r="X73">
        <v>62.275278763788975</v>
      </c>
      <c r="Y73">
        <v>0</v>
      </c>
      <c r="Z73">
        <v>5.505401451454544</v>
      </c>
      <c r="AA73">
        <v>5.8702407278481026</v>
      </c>
      <c r="AB73">
        <v>11.118684890472617</v>
      </c>
      <c r="AC73">
        <v>0</v>
      </c>
      <c r="AD73">
        <v>7.7139439085541266</v>
      </c>
      <c r="AE73">
        <v>13.913550668355418</v>
      </c>
      <c r="AF73">
        <v>25.96385732099392</v>
      </c>
      <c r="AG73">
        <v>14.445733440000003</v>
      </c>
      <c r="AH73">
        <v>47.973876479999987</v>
      </c>
      <c r="AI73">
        <v>0</v>
      </c>
      <c r="AJ73">
        <v>0</v>
      </c>
      <c r="AK73">
        <v>23.038233664302606</v>
      </c>
      <c r="AL73">
        <v>4.9995853815834757</v>
      </c>
      <c r="AM73">
        <v>2.2282383659414853</v>
      </c>
      <c r="AN73">
        <v>0</v>
      </c>
      <c r="AO73">
        <v>0</v>
      </c>
      <c r="AP73">
        <v>0</v>
      </c>
      <c r="AQ73">
        <v>30.852068939999999</v>
      </c>
      <c r="AR73">
        <v>0.55930316141304326</v>
      </c>
      <c r="AS73">
        <v>1.9875694302705917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1087.1527910046134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30.692626094894909</v>
      </c>
      <c r="K74">
        <v>487.22932628545175</v>
      </c>
      <c r="L74">
        <v>6.0400017605963594</v>
      </c>
      <c r="M74">
        <v>61.300277281465576</v>
      </c>
      <c r="N74">
        <v>23.934409198017985</v>
      </c>
      <c r="O74">
        <v>70.448458480272564</v>
      </c>
      <c r="P74">
        <v>26.460942995668415</v>
      </c>
      <c r="Q74">
        <v>9.2158810419847335</v>
      </c>
      <c r="R74">
        <v>17.893572512266928</v>
      </c>
      <c r="S74">
        <v>11.138315607410329</v>
      </c>
      <c r="T74">
        <v>0</v>
      </c>
      <c r="U74">
        <v>56.828266354230827</v>
      </c>
      <c r="V74">
        <v>8.7481016056196683</v>
      </c>
      <c r="W74">
        <v>19.585079884330867</v>
      </c>
      <c r="X74">
        <v>62.275278763788975</v>
      </c>
      <c r="Y74">
        <v>0</v>
      </c>
      <c r="Z74">
        <v>5.505401451454544</v>
      </c>
      <c r="AA74">
        <v>9.3390192000000027</v>
      </c>
      <c r="AB74">
        <v>11.118684890472617</v>
      </c>
      <c r="AC74">
        <v>0</v>
      </c>
      <c r="AD74">
        <v>11.570915423618473</v>
      </c>
      <c r="AE74">
        <v>13.913550668355418</v>
      </c>
      <c r="AF74">
        <v>25.96385732099392</v>
      </c>
      <c r="AG74">
        <v>14.445733440000003</v>
      </c>
      <c r="AH74">
        <v>47.973876479999987</v>
      </c>
      <c r="AI74">
        <v>0</v>
      </c>
      <c r="AJ74">
        <v>0</v>
      </c>
      <c r="AK74">
        <v>23.038233664302606</v>
      </c>
      <c r="AL74">
        <v>29.997513781583471</v>
      </c>
      <c r="AM74">
        <v>2.2282383659414853</v>
      </c>
      <c r="AN74">
        <v>0</v>
      </c>
      <c r="AO74">
        <v>0</v>
      </c>
      <c r="AP74">
        <v>0</v>
      </c>
      <c r="AQ74">
        <v>30.852068939999999</v>
      </c>
      <c r="AR74">
        <v>0.55930316141304326</v>
      </c>
      <c r="AS74">
        <v>1.9875694302705917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1120.2845040844061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69.887500000000003</v>
      </c>
      <c r="K75">
        <v>487.22932628545175</v>
      </c>
      <c r="L75">
        <v>6.0400017605963594</v>
      </c>
      <c r="M75">
        <v>61.300277281465576</v>
      </c>
      <c r="N75">
        <v>23.934409198017985</v>
      </c>
      <c r="O75">
        <v>70.448458480272564</v>
      </c>
      <c r="P75">
        <v>26.460942995668415</v>
      </c>
      <c r="Q75">
        <v>9.2158810419847335</v>
      </c>
      <c r="R75">
        <v>17.893572512266928</v>
      </c>
      <c r="S75">
        <v>11.138315607410329</v>
      </c>
      <c r="T75">
        <v>0</v>
      </c>
      <c r="U75">
        <v>60.069236563391151</v>
      </c>
      <c r="V75">
        <v>8.7481016056196683</v>
      </c>
      <c r="W75">
        <v>19.585079884330867</v>
      </c>
      <c r="X75">
        <v>62.275278763788975</v>
      </c>
      <c r="Y75">
        <v>0</v>
      </c>
      <c r="Z75">
        <v>5.505401451454544</v>
      </c>
      <c r="AA75">
        <v>11.006701200000002</v>
      </c>
      <c r="AB75">
        <v>11.118684890472617</v>
      </c>
      <c r="AC75">
        <v>0</v>
      </c>
      <c r="AD75">
        <v>11.570915423618473</v>
      </c>
      <c r="AE75">
        <v>13.913550668355418</v>
      </c>
      <c r="AF75">
        <v>25.96385732099392</v>
      </c>
      <c r="AG75">
        <v>14.445733440000003</v>
      </c>
      <c r="AH75">
        <v>47.973876479999987</v>
      </c>
      <c r="AI75">
        <v>0</v>
      </c>
      <c r="AJ75">
        <v>0</v>
      </c>
      <c r="AK75">
        <v>23.038233664302606</v>
      </c>
      <c r="AL75">
        <v>29.997513781583471</v>
      </c>
      <c r="AM75">
        <v>2.2282383659414853</v>
      </c>
      <c r="AN75">
        <v>0</v>
      </c>
      <c r="AO75">
        <v>0</v>
      </c>
      <c r="AP75">
        <v>0</v>
      </c>
      <c r="AQ75">
        <v>30.852068939999999</v>
      </c>
      <c r="AR75">
        <v>0.55930316141304326</v>
      </c>
      <c r="AS75">
        <v>1.9875694302705917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1164.3880301986715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69.887500000000003</v>
      </c>
      <c r="K76">
        <v>487.22932628545175</v>
      </c>
      <c r="L76">
        <v>6.0400017605963594</v>
      </c>
      <c r="M76">
        <v>61.300277281465576</v>
      </c>
      <c r="N76">
        <v>23.934409198017985</v>
      </c>
      <c r="O76">
        <v>70.448458480272564</v>
      </c>
      <c r="P76">
        <v>26.460942995668415</v>
      </c>
      <c r="Q76">
        <v>9.2158810419847335</v>
      </c>
      <c r="R76">
        <v>17.893572512266928</v>
      </c>
      <c r="S76">
        <v>11.138315607410329</v>
      </c>
      <c r="T76">
        <v>0</v>
      </c>
      <c r="U76">
        <v>60.901826087883634</v>
      </c>
      <c r="V76">
        <v>8.7481016056196683</v>
      </c>
      <c r="W76">
        <v>19.585079884330867</v>
      </c>
      <c r="X76">
        <v>62.275278763788975</v>
      </c>
      <c r="Y76">
        <v>0</v>
      </c>
      <c r="Z76">
        <v>5.505401451454544</v>
      </c>
      <c r="AA76">
        <v>11.006701200000002</v>
      </c>
      <c r="AB76">
        <v>11.118684890472617</v>
      </c>
      <c r="AC76">
        <v>0</v>
      </c>
      <c r="AD76">
        <v>11.570915423618473</v>
      </c>
      <c r="AE76">
        <v>13.913550668355418</v>
      </c>
      <c r="AF76">
        <v>25.96385732099392</v>
      </c>
      <c r="AG76">
        <v>14.445733440000003</v>
      </c>
      <c r="AH76">
        <v>47.973876479999987</v>
      </c>
      <c r="AI76">
        <v>0</v>
      </c>
      <c r="AJ76">
        <v>0</v>
      </c>
      <c r="AK76">
        <v>23.038233664302606</v>
      </c>
      <c r="AL76">
        <v>29.997513781583471</v>
      </c>
      <c r="AM76">
        <v>2.2282383659414853</v>
      </c>
      <c r="AN76">
        <v>0</v>
      </c>
      <c r="AO76">
        <v>0</v>
      </c>
      <c r="AP76">
        <v>0</v>
      </c>
      <c r="AQ76">
        <v>30.852068939999999</v>
      </c>
      <c r="AR76">
        <v>0.55930316141304326</v>
      </c>
      <c r="AS76">
        <v>1.9875694302705917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1165.220619723164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69.887500000000003</v>
      </c>
      <c r="K77">
        <v>487.22932628545175</v>
      </c>
      <c r="L77">
        <v>6.0400017605963594</v>
      </c>
      <c r="M77">
        <v>61.300277281465576</v>
      </c>
      <c r="N77">
        <v>23.934409198017985</v>
      </c>
      <c r="O77">
        <v>70.448458480272564</v>
      </c>
      <c r="P77">
        <v>26.460942995668415</v>
      </c>
      <c r="Q77">
        <v>9.2158810419847335</v>
      </c>
      <c r="R77">
        <v>17.893572512266928</v>
      </c>
      <c r="S77">
        <v>11.138315607410329</v>
      </c>
      <c r="T77">
        <v>0</v>
      </c>
      <c r="U77">
        <v>62.109570907345045</v>
      </c>
      <c r="V77">
        <v>8.7481016056196683</v>
      </c>
      <c r="W77">
        <v>19.585079884330867</v>
      </c>
      <c r="X77">
        <v>62.275278763788975</v>
      </c>
      <c r="Y77">
        <v>0</v>
      </c>
      <c r="Z77">
        <v>5.505401451454544</v>
      </c>
      <c r="AA77">
        <v>11.006701200000002</v>
      </c>
      <c r="AB77">
        <v>11.118684890472617</v>
      </c>
      <c r="AC77">
        <v>0</v>
      </c>
      <c r="AD77">
        <v>11.570915423618473</v>
      </c>
      <c r="AE77">
        <v>13.913550668355418</v>
      </c>
      <c r="AF77">
        <v>25.96385732099392</v>
      </c>
      <c r="AG77">
        <v>14.445733440000003</v>
      </c>
      <c r="AH77">
        <v>47.973876479999987</v>
      </c>
      <c r="AI77">
        <v>0</v>
      </c>
      <c r="AJ77">
        <v>0</v>
      </c>
      <c r="AK77">
        <v>23.038233664302606</v>
      </c>
      <c r="AL77">
        <v>29.997513781583471</v>
      </c>
      <c r="AM77">
        <v>2.2282383659414853</v>
      </c>
      <c r="AN77">
        <v>0</v>
      </c>
      <c r="AO77">
        <v>0</v>
      </c>
      <c r="AP77">
        <v>0</v>
      </c>
      <c r="AQ77">
        <v>30.852068939999999</v>
      </c>
      <c r="AR77">
        <v>1.1652146999999997</v>
      </c>
      <c r="AS77">
        <v>1.9875694302705917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1167.0342760812123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69.887500000000003</v>
      </c>
      <c r="K78">
        <v>487.22932628545175</v>
      </c>
      <c r="L78">
        <v>6.0400017605963594</v>
      </c>
      <c r="M78">
        <v>61.300277281465576</v>
      </c>
      <c r="N78">
        <v>23.934409198017985</v>
      </c>
      <c r="O78">
        <v>70.448458480272564</v>
      </c>
      <c r="P78">
        <v>26.460942995668415</v>
      </c>
      <c r="Q78">
        <v>9.2158810419847335</v>
      </c>
      <c r="R78">
        <v>17.893572512266928</v>
      </c>
      <c r="S78">
        <v>11.138315607410329</v>
      </c>
      <c r="T78">
        <v>0</v>
      </c>
      <c r="U78">
        <v>62.111809092047402</v>
      </c>
      <c r="V78">
        <v>8.7481016056196683</v>
      </c>
      <c r="W78">
        <v>19.585079884330867</v>
      </c>
      <c r="X78">
        <v>62.275278763788975</v>
      </c>
      <c r="Y78">
        <v>0</v>
      </c>
      <c r="Z78">
        <v>5.505401451454544</v>
      </c>
      <c r="AA78">
        <v>11.006701200000002</v>
      </c>
      <c r="AB78">
        <v>11.118684890472617</v>
      </c>
      <c r="AC78">
        <v>0</v>
      </c>
      <c r="AD78">
        <v>7.2499472956850886</v>
      </c>
      <c r="AE78">
        <v>13.913550668355418</v>
      </c>
      <c r="AF78">
        <v>25.96385732099392</v>
      </c>
      <c r="AG78">
        <v>14.445733440000003</v>
      </c>
      <c r="AH78">
        <v>39.978230399999994</v>
      </c>
      <c r="AI78">
        <v>0</v>
      </c>
      <c r="AJ78">
        <v>0</v>
      </c>
      <c r="AK78">
        <v>23.038233664302606</v>
      </c>
      <c r="AL78">
        <v>29.997513781583471</v>
      </c>
      <c r="AM78">
        <v>2.2282383659414853</v>
      </c>
      <c r="AN78">
        <v>0</v>
      </c>
      <c r="AO78">
        <v>0</v>
      </c>
      <c r="AP78">
        <v>0</v>
      </c>
      <c r="AQ78">
        <v>30.852068939999999</v>
      </c>
      <c r="AR78">
        <v>15.38083386431159</v>
      </c>
      <c r="AS78">
        <v>1.9875694302705917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1168.9355192222931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69.887500000000003</v>
      </c>
      <c r="K79">
        <v>487.22932628545175</v>
      </c>
      <c r="L79">
        <v>6.0400017605963594</v>
      </c>
      <c r="M79">
        <v>61.300277281465576</v>
      </c>
      <c r="N79">
        <v>23.934409198017985</v>
      </c>
      <c r="O79">
        <v>70.448458480272564</v>
      </c>
      <c r="P79">
        <v>26.460942995668415</v>
      </c>
      <c r="Q79">
        <v>9.2158810419847335</v>
      </c>
      <c r="R79">
        <v>17.893572512266928</v>
      </c>
      <c r="S79">
        <v>11.138315607410329</v>
      </c>
      <c r="T79">
        <v>0</v>
      </c>
      <c r="U79">
        <v>62.111809092047402</v>
      </c>
      <c r="V79">
        <v>8.7481016056196683</v>
      </c>
      <c r="W79">
        <v>19.585079884330867</v>
      </c>
      <c r="X79">
        <v>62.275278763788975</v>
      </c>
      <c r="Y79">
        <v>0</v>
      </c>
      <c r="Z79">
        <v>0</v>
      </c>
      <c r="AA79">
        <v>5.9316114113924066</v>
      </c>
      <c r="AB79">
        <v>11.118684890472617</v>
      </c>
      <c r="AC79">
        <v>0</v>
      </c>
      <c r="AD79">
        <v>3.3461293521574573</v>
      </c>
      <c r="AE79">
        <v>13.913550668355418</v>
      </c>
      <c r="AF79">
        <v>17.738465122718054</v>
      </c>
      <c r="AG79">
        <v>14.445733440000003</v>
      </c>
      <c r="AH79">
        <v>23.986938239999994</v>
      </c>
      <c r="AI79">
        <v>0</v>
      </c>
      <c r="AJ79">
        <v>0</v>
      </c>
      <c r="AK79">
        <v>23.038233664302606</v>
      </c>
      <c r="AL79">
        <v>29.997513781583471</v>
      </c>
      <c r="AM79">
        <v>1.1816415377344336</v>
      </c>
      <c r="AN79">
        <v>0</v>
      </c>
      <c r="AO79">
        <v>0</v>
      </c>
      <c r="AP79">
        <v>0</v>
      </c>
      <c r="AQ79">
        <v>30.852068939999999</v>
      </c>
      <c r="AR79">
        <v>15.38083386431159</v>
      </c>
      <c r="AS79">
        <v>3.520837289027654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1130.7211967109774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69.887500000000003</v>
      </c>
      <c r="K80">
        <v>487.22932628545175</v>
      </c>
      <c r="L80">
        <v>6.0400017605963594</v>
      </c>
      <c r="M80">
        <v>61.300277281465576</v>
      </c>
      <c r="N80">
        <v>23.934409198017985</v>
      </c>
      <c r="O80">
        <v>70.448458480272564</v>
      </c>
      <c r="P80">
        <v>26.460942995668415</v>
      </c>
      <c r="Q80">
        <v>9.2158810419847335</v>
      </c>
      <c r="R80">
        <v>17.893572512266928</v>
      </c>
      <c r="S80">
        <v>11.138315607410329</v>
      </c>
      <c r="T80">
        <v>0</v>
      </c>
      <c r="U80">
        <v>62.111809092047402</v>
      </c>
      <c r="V80">
        <v>8.7481016056196683</v>
      </c>
      <c r="W80">
        <v>19.585079884330867</v>
      </c>
      <c r="X80">
        <v>62.275278763788975</v>
      </c>
      <c r="Y80">
        <v>0</v>
      </c>
      <c r="Z80">
        <v>0</v>
      </c>
      <c r="AA80">
        <v>2.6682912000000005</v>
      </c>
      <c r="AB80">
        <v>5.5593422256564118</v>
      </c>
      <c r="AC80">
        <v>0</v>
      </c>
      <c r="AD80">
        <v>3.3461293521574573</v>
      </c>
      <c r="AE80">
        <v>6.9567755537802034</v>
      </c>
      <c r="AF80">
        <v>11.825643877281948</v>
      </c>
      <c r="AG80">
        <v>14.445733440000003</v>
      </c>
      <c r="AH80">
        <v>15.991292159999995</v>
      </c>
      <c r="AI80">
        <v>0</v>
      </c>
      <c r="AJ80">
        <v>0</v>
      </c>
      <c r="AK80">
        <v>23.038233664302606</v>
      </c>
      <c r="AL80">
        <v>9.5825395184165227</v>
      </c>
      <c r="AM80">
        <v>0</v>
      </c>
      <c r="AN80">
        <v>0</v>
      </c>
      <c r="AO80">
        <v>0</v>
      </c>
      <c r="AP80">
        <v>0</v>
      </c>
      <c r="AQ80">
        <v>30.852068939999999</v>
      </c>
      <c r="AR80">
        <v>1.3982574643115937</v>
      </c>
      <c r="AS80">
        <v>3.520837289027654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1065.4540991938561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69.887500000000003</v>
      </c>
      <c r="K81">
        <v>487.22932628545175</v>
      </c>
      <c r="L81">
        <v>6.0400017605963594</v>
      </c>
      <c r="M81">
        <v>61.300277281465576</v>
      </c>
      <c r="N81">
        <v>23.934409198017985</v>
      </c>
      <c r="O81">
        <v>70.448458480272564</v>
      </c>
      <c r="P81">
        <v>26.460942995668415</v>
      </c>
      <c r="Q81">
        <v>9.2158810419847335</v>
      </c>
      <c r="R81">
        <v>17.893572512266928</v>
      </c>
      <c r="S81">
        <v>11.138315607410329</v>
      </c>
      <c r="T81">
        <v>0</v>
      </c>
      <c r="U81">
        <v>62.111809092047402</v>
      </c>
      <c r="V81">
        <v>8.7481016056196683</v>
      </c>
      <c r="W81">
        <v>19.585079884330867</v>
      </c>
      <c r="X81">
        <v>62.275278763788975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6.9567755537802034</v>
      </c>
      <c r="AF81">
        <v>11.825643877281948</v>
      </c>
      <c r="AG81">
        <v>14.445733440000003</v>
      </c>
      <c r="AH81">
        <v>6.556429803167898</v>
      </c>
      <c r="AI81">
        <v>0</v>
      </c>
      <c r="AJ81">
        <v>0</v>
      </c>
      <c r="AK81">
        <v>23.038233664302606</v>
      </c>
      <c r="AL81">
        <v>1.6665287092082612</v>
      </c>
      <c r="AM81">
        <v>0</v>
      </c>
      <c r="AN81">
        <v>0</v>
      </c>
      <c r="AO81">
        <v>0</v>
      </c>
      <c r="AP81">
        <v>0</v>
      </c>
      <c r="AQ81">
        <v>30.852068939999999</v>
      </c>
      <c r="AR81">
        <v>0.9321719356884054</v>
      </c>
      <c r="AS81">
        <v>1.9875694302705917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1034.5301098626217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69.887500000000003</v>
      </c>
      <c r="K82">
        <v>487.22932628545175</v>
      </c>
      <c r="L82">
        <v>6.0400017605963594</v>
      </c>
      <c r="M82">
        <v>61.300277281465576</v>
      </c>
      <c r="N82">
        <v>23.934409198017985</v>
      </c>
      <c r="O82">
        <v>70.448458480272564</v>
      </c>
      <c r="P82">
        <v>26.460942995668415</v>
      </c>
      <c r="Q82">
        <v>9.2158810419847335</v>
      </c>
      <c r="R82">
        <v>17.893572512266928</v>
      </c>
      <c r="S82">
        <v>11.138315607410329</v>
      </c>
      <c r="T82">
        <v>0</v>
      </c>
      <c r="U82">
        <v>62.111809092047402</v>
      </c>
      <c r="V82">
        <v>8.7481016056196683</v>
      </c>
      <c r="W82">
        <v>19.585079884330867</v>
      </c>
      <c r="X82">
        <v>62.275278763788975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6.9567755537802034</v>
      </c>
      <c r="AF82">
        <v>11.825643877281948</v>
      </c>
      <c r="AG82">
        <v>14.445733440000003</v>
      </c>
      <c r="AH82">
        <v>0</v>
      </c>
      <c r="AI82">
        <v>0</v>
      </c>
      <c r="AJ82">
        <v>0</v>
      </c>
      <c r="AK82">
        <v>23.038233664302606</v>
      </c>
      <c r="AL82">
        <v>1.6665287092082612</v>
      </c>
      <c r="AM82">
        <v>0</v>
      </c>
      <c r="AN82">
        <v>0</v>
      </c>
      <c r="AO82">
        <v>0</v>
      </c>
      <c r="AP82">
        <v>0</v>
      </c>
      <c r="AQ82">
        <v>30.852068939999999</v>
      </c>
      <c r="AR82">
        <v>0.9321719356884054</v>
      </c>
      <c r="AS82">
        <v>1.9875694302705917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1027.9736800594537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69.887500000000003</v>
      </c>
      <c r="K83">
        <v>487.22932628545175</v>
      </c>
      <c r="L83">
        <v>6.0400017605963594</v>
      </c>
      <c r="M83">
        <v>61.300277281465576</v>
      </c>
      <c r="N83">
        <v>23.934409198017985</v>
      </c>
      <c r="O83">
        <v>70.448458480272564</v>
      </c>
      <c r="P83">
        <v>26.460942995668415</v>
      </c>
      <c r="Q83">
        <v>9.2158810419847335</v>
      </c>
      <c r="R83">
        <v>17.893572512266928</v>
      </c>
      <c r="S83">
        <v>11.138315607410329</v>
      </c>
      <c r="T83">
        <v>0</v>
      </c>
      <c r="U83">
        <v>62.111809092047402</v>
      </c>
      <c r="V83">
        <v>8.7481016056196683</v>
      </c>
      <c r="W83">
        <v>19.585079884330867</v>
      </c>
      <c r="X83">
        <v>62.275278763788975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6.9567755537802034</v>
      </c>
      <c r="AF83">
        <v>11.825643877281948</v>
      </c>
      <c r="AG83">
        <v>14.445733440000003</v>
      </c>
      <c r="AH83">
        <v>0</v>
      </c>
      <c r="AI83">
        <v>0</v>
      </c>
      <c r="AJ83">
        <v>0</v>
      </c>
      <c r="AK83">
        <v>23.038233664302606</v>
      </c>
      <c r="AL83">
        <v>1.6665287092082612</v>
      </c>
      <c r="AM83">
        <v>0</v>
      </c>
      <c r="AN83">
        <v>0</v>
      </c>
      <c r="AO83">
        <v>0</v>
      </c>
      <c r="AP83">
        <v>0</v>
      </c>
      <c r="AQ83">
        <v>30.852068939999999</v>
      </c>
      <c r="AR83">
        <v>0.9321719356884054</v>
      </c>
      <c r="AS83">
        <v>1.9875694302705917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1027.9736800594537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69.887500000000003</v>
      </c>
      <c r="K84">
        <v>487.22932628545175</v>
      </c>
      <c r="L84">
        <v>6.0400017605963594</v>
      </c>
      <c r="M84">
        <v>61.300277281465576</v>
      </c>
      <c r="N84">
        <v>23.934409198017985</v>
      </c>
      <c r="O84">
        <v>70.448458480272564</v>
      </c>
      <c r="P84">
        <v>26.460942995668415</v>
      </c>
      <c r="Q84">
        <v>9.2158810419847335</v>
      </c>
      <c r="R84">
        <v>17.893572512266928</v>
      </c>
      <c r="S84">
        <v>11.138315607410329</v>
      </c>
      <c r="T84">
        <v>0</v>
      </c>
      <c r="U84">
        <v>62.111809092047402</v>
      </c>
      <c r="V84">
        <v>8.7481016056196683</v>
      </c>
      <c r="W84">
        <v>19.585079884330867</v>
      </c>
      <c r="X84">
        <v>62.275278763788975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6.9567755537802034</v>
      </c>
      <c r="AF84">
        <v>11.825643877281948</v>
      </c>
      <c r="AG84">
        <v>14.445733440000003</v>
      </c>
      <c r="AH84">
        <v>0</v>
      </c>
      <c r="AI84">
        <v>0</v>
      </c>
      <c r="AJ84">
        <v>0</v>
      </c>
      <c r="AK84">
        <v>23.038233664302606</v>
      </c>
      <c r="AL84">
        <v>1.6665287092082612</v>
      </c>
      <c r="AM84">
        <v>0</v>
      </c>
      <c r="AN84">
        <v>0</v>
      </c>
      <c r="AO84">
        <v>0</v>
      </c>
      <c r="AP84">
        <v>0</v>
      </c>
      <c r="AQ84">
        <v>30.852068939999999</v>
      </c>
      <c r="AR84">
        <v>0.9321719356884054</v>
      </c>
      <c r="AS84">
        <v>1.9875694302705917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1027.9736800594537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487.22996234931372</v>
      </c>
      <c r="L85">
        <v>6.0398985776029557</v>
      </c>
      <c r="M85">
        <v>61.300277281465576</v>
      </c>
      <c r="N85">
        <v>23.934409198017985</v>
      </c>
      <c r="O85">
        <v>70.448458480272564</v>
      </c>
      <c r="P85">
        <v>26.460942995668415</v>
      </c>
      <c r="Q85">
        <v>9.2158810419847335</v>
      </c>
      <c r="R85">
        <v>17.893572512266928</v>
      </c>
      <c r="S85">
        <v>11.138315607410329</v>
      </c>
      <c r="T85">
        <v>0</v>
      </c>
      <c r="U85">
        <v>62.111809092047402</v>
      </c>
      <c r="V85">
        <v>8.7481016056196683</v>
      </c>
      <c r="W85">
        <v>19.585079884330867</v>
      </c>
      <c r="X85">
        <v>62.275278763788975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6.9567755537802034</v>
      </c>
      <c r="AF85">
        <v>11.825643877281948</v>
      </c>
      <c r="AG85">
        <v>14.445733440000003</v>
      </c>
      <c r="AH85">
        <v>0</v>
      </c>
      <c r="AI85">
        <v>0</v>
      </c>
      <c r="AJ85">
        <v>0</v>
      </c>
      <c r="AK85">
        <v>23.038233664302606</v>
      </c>
      <c r="AL85">
        <v>1.6665287092082612</v>
      </c>
      <c r="AM85">
        <v>0</v>
      </c>
      <c r="AN85">
        <v>0</v>
      </c>
      <c r="AO85">
        <v>0</v>
      </c>
      <c r="AP85">
        <v>0</v>
      </c>
      <c r="AQ85">
        <v>30.852068939999999</v>
      </c>
      <c r="AR85">
        <v>0.9321719356884054</v>
      </c>
      <c r="AS85">
        <v>1.9875694302705917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958.08671294032217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487.22996234931372</v>
      </c>
      <c r="L86">
        <v>6.0398985776029557</v>
      </c>
      <c r="M86">
        <v>61.300277281465576</v>
      </c>
      <c r="N86">
        <v>23.934409198017985</v>
      </c>
      <c r="O86">
        <v>70.448458480272564</v>
      </c>
      <c r="P86">
        <v>26.460942995668415</v>
      </c>
      <c r="Q86">
        <v>9.2158810419847335</v>
      </c>
      <c r="R86">
        <v>17.893572512266928</v>
      </c>
      <c r="S86">
        <v>11.138315607410329</v>
      </c>
      <c r="T86">
        <v>0</v>
      </c>
      <c r="U86">
        <v>62.111809092047402</v>
      </c>
      <c r="V86">
        <v>8.7481016056196683</v>
      </c>
      <c r="W86">
        <v>19.585079884330867</v>
      </c>
      <c r="X86">
        <v>62.275278763788975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6.9567755537802034</v>
      </c>
      <c r="AF86">
        <v>11.825643877281948</v>
      </c>
      <c r="AG86">
        <v>14.445733440000003</v>
      </c>
      <c r="AH86">
        <v>0</v>
      </c>
      <c r="AI86">
        <v>0</v>
      </c>
      <c r="AJ86">
        <v>0</v>
      </c>
      <c r="AK86">
        <v>23.038233664302606</v>
      </c>
      <c r="AL86">
        <v>1.6665287092082612</v>
      </c>
      <c r="AM86">
        <v>0</v>
      </c>
      <c r="AN86">
        <v>0</v>
      </c>
      <c r="AO86">
        <v>0</v>
      </c>
      <c r="AP86">
        <v>0</v>
      </c>
      <c r="AQ86">
        <v>30.852068939999999</v>
      </c>
      <c r="AR86">
        <v>0.9321719356884054</v>
      </c>
      <c r="AS86">
        <v>1.9875694302705917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958.08671294032217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487.22626764203949</v>
      </c>
      <c r="L87">
        <v>6.0398670107062076</v>
      </c>
      <c r="M87">
        <v>61.300277281465576</v>
      </c>
      <c r="N87">
        <v>23.934409198017985</v>
      </c>
      <c r="O87">
        <v>70.448458480272564</v>
      </c>
      <c r="P87">
        <v>26.460942995668415</v>
      </c>
      <c r="Q87">
        <v>9.2158810419847335</v>
      </c>
      <c r="R87">
        <v>17.893572512266928</v>
      </c>
      <c r="S87">
        <v>11.138315607410329</v>
      </c>
      <c r="T87">
        <v>0</v>
      </c>
      <c r="U87">
        <v>62.111809092047402</v>
      </c>
      <c r="V87">
        <v>8.7481016056196683</v>
      </c>
      <c r="W87">
        <v>19.585079884330867</v>
      </c>
      <c r="X87">
        <v>62.275278763788975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6.9567755537802034</v>
      </c>
      <c r="AF87">
        <v>11.825643877281948</v>
      </c>
      <c r="AG87">
        <v>14.445733440000003</v>
      </c>
      <c r="AH87">
        <v>0</v>
      </c>
      <c r="AI87">
        <v>0</v>
      </c>
      <c r="AJ87">
        <v>0</v>
      </c>
      <c r="AK87">
        <v>23.038233664302606</v>
      </c>
      <c r="AL87">
        <v>1.6665287092082612</v>
      </c>
      <c r="AM87">
        <v>0</v>
      </c>
      <c r="AN87">
        <v>0</v>
      </c>
      <c r="AO87">
        <v>0</v>
      </c>
      <c r="AP87">
        <v>0.1622312418392709</v>
      </c>
      <c r="AQ87">
        <v>20.735948098730159</v>
      </c>
      <c r="AR87">
        <v>0.9321719356884054</v>
      </c>
      <c r="AS87">
        <v>1.9875694302705917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948.12909706672076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487.22626764203949</v>
      </c>
      <c r="L88">
        <v>6.0398670107062076</v>
      </c>
      <c r="M88">
        <v>61.300277281465576</v>
      </c>
      <c r="N88">
        <v>23.934409198017985</v>
      </c>
      <c r="O88">
        <v>70.448458480272564</v>
      </c>
      <c r="P88">
        <v>26.460942995668415</v>
      </c>
      <c r="Q88">
        <v>9.2158810419847335</v>
      </c>
      <c r="R88">
        <v>17.893572512266928</v>
      </c>
      <c r="S88">
        <v>11.138315607410329</v>
      </c>
      <c r="T88">
        <v>0</v>
      </c>
      <c r="U88">
        <v>62.111809092047402</v>
      </c>
      <c r="V88">
        <v>8.7481016056196683</v>
      </c>
      <c r="W88">
        <v>19.585079884330867</v>
      </c>
      <c r="X88">
        <v>62.275278763788975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6.9567755537802034</v>
      </c>
      <c r="AF88">
        <v>11.825643877281948</v>
      </c>
      <c r="AG88">
        <v>14.445733440000003</v>
      </c>
      <c r="AH88">
        <v>0</v>
      </c>
      <c r="AI88">
        <v>0</v>
      </c>
      <c r="AJ88">
        <v>0</v>
      </c>
      <c r="AK88">
        <v>23.038233664302606</v>
      </c>
      <c r="AL88">
        <v>1.6665287092082612</v>
      </c>
      <c r="AM88">
        <v>0</v>
      </c>
      <c r="AN88">
        <v>0</v>
      </c>
      <c r="AO88">
        <v>0</v>
      </c>
      <c r="AP88">
        <v>0.1622312418392709</v>
      </c>
      <c r="AQ88">
        <v>19.728533880000001</v>
      </c>
      <c r="AR88">
        <v>0.9321719356884054</v>
      </c>
      <c r="AS88">
        <v>1.9875694302705917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947.12168284799054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487.23017129011578</v>
      </c>
      <c r="L89">
        <v>6.0397925090492555</v>
      </c>
      <c r="M89">
        <v>61.300277281465576</v>
      </c>
      <c r="N89">
        <v>23.934409198017985</v>
      </c>
      <c r="O89">
        <v>70.448458480272564</v>
      </c>
      <c r="P89">
        <v>26.460942995668415</v>
      </c>
      <c r="Q89">
        <v>9.2118050804597704</v>
      </c>
      <c r="R89">
        <v>17.893572512266928</v>
      </c>
      <c r="S89">
        <v>11.13927639384041</v>
      </c>
      <c r="T89">
        <v>0</v>
      </c>
      <c r="U89">
        <v>62.111809092047402</v>
      </c>
      <c r="V89">
        <v>8.7481016056196683</v>
      </c>
      <c r="W89">
        <v>19.585079884330867</v>
      </c>
      <c r="X89">
        <v>62.275278763788975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6.9567755537802034</v>
      </c>
      <c r="AF89">
        <v>11.825643877281948</v>
      </c>
      <c r="AG89">
        <v>14.445733440000003</v>
      </c>
      <c r="AH89">
        <v>0</v>
      </c>
      <c r="AI89">
        <v>0</v>
      </c>
      <c r="AJ89">
        <v>0</v>
      </c>
      <c r="AK89">
        <v>23.038233664302606</v>
      </c>
      <c r="AL89">
        <v>1.6665287092082612</v>
      </c>
      <c r="AM89">
        <v>0</v>
      </c>
      <c r="AN89">
        <v>0</v>
      </c>
      <c r="AO89">
        <v>0</v>
      </c>
      <c r="AP89">
        <v>0.1622312418392709</v>
      </c>
      <c r="AQ89">
        <v>19.560631741269841</v>
      </c>
      <c r="AR89">
        <v>0.9321719356884054</v>
      </c>
      <c r="AS89">
        <v>1.9875694302705917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946.95449468058496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487.23017129011578</v>
      </c>
      <c r="L90">
        <v>6.0397593948329682</v>
      </c>
      <c r="M90">
        <v>61.300277281465576</v>
      </c>
      <c r="N90">
        <v>23.934409198017985</v>
      </c>
      <c r="O90">
        <v>70.448458480272564</v>
      </c>
      <c r="P90">
        <v>26.460942995668415</v>
      </c>
      <c r="Q90">
        <v>9.2118050804597704</v>
      </c>
      <c r="R90">
        <v>17.893572512266928</v>
      </c>
      <c r="S90">
        <v>11.13927639384041</v>
      </c>
      <c r="T90">
        <v>0</v>
      </c>
      <c r="U90">
        <v>62.111809092047402</v>
      </c>
      <c r="V90">
        <v>8.7481016056196683</v>
      </c>
      <c r="W90">
        <v>19.585079884330867</v>
      </c>
      <c r="X90">
        <v>62.275278763788975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6.9567755537802034</v>
      </c>
      <c r="AF90">
        <v>11.825643877281948</v>
      </c>
      <c r="AG90">
        <v>14.445733440000003</v>
      </c>
      <c r="AH90">
        <v>0</v>
      </c>
      <c r="AI90">
        <v>0</v>
      </c>
      <c r="AJ90">
        <v>0</v>
      </c>
      <c r="AK90">
        <v>23.038233664302606</v>
      </c>
      <c r="AL90">
        <v>1.6665287092082612</v>
      </c>
      <c r="AM90">
        <v>0</v>
      </c>
      <c r="AN90">
        <v>0</v>
      </c>
      <c r="AO90">
        <v>0</v>
      </c>
      <c r="AP90">
        <v>0.1622312418392709</v>
      </c>
      <c r="AQ90">
        <v>10.28402298</v>
      </c>
      <c r="AR90">
        <v>0.9321719356884054</v>
      </c>
      <c r="AS90">
        <v>1.9875694302705917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937.67785280509872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487.23017129011578</v>
      </c>
      <c r="L91">
        <v>6.0398054704958311</v>
      </c>
      <c r="M91">
        <v>61.300277281465576</v>
      </c>
      <c r="N91">
        <v>23.934409198017985</v>
      </c>
      <c r="O91">
        <v>70.448458480272564</v>
      </c>
      <c r="P91">
        <v>26.460942995668415</v>
      </c>
      <c r="Q91">
        <v>9.2118050804597704</v>
      </c>
      <c r="R91">
        <v>17.893572512266928</v>
      </c>
      <c r="S91">
        <v>11.13927639384041</v>
      </c>
      <c r="T91">
        <v>0</v>
      </c>
      <c r="U91">
        <v>62.111809092047402</v>
      </c>
      <c r="V91">
        <v>8.7481016056196683</v>
      </c>
      <c r="W91">
        <v>19.585079884330867</v>
      </c>
      <c r="X91">
        <v>62.275278763788975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6.9567755537802034</v>
      </c>
      <c r="AF91">
        <v>6.2413116227180536</v>
      </c>
      <c r="AG91">
        <v>14.445733440000003</v>
      </c>
      <c r="AH91">
        <v>0</v>
      </c>
      <c r="AI91">
        <v>0</v>
      </c>
      <c r="AJ91">
        <v>0</v>
      </c>
      <c r="AK91">
        <v>23.038233664302606</v>
      </c>
      <c r="AL91">
        <v>1.6665287092082612</v>
      </c>
      <c r="AM91">
        <v>0</v>
      </c>
      <c r="AN91">
        <v>0</v>
      </c>
      <c r="AO91">
        <v>0</v>
      </c>
      <c r="AP91">
        <v>0.1622312418392709</v>
      </c>
      <c r="AQ91">
        <v>9.6543889200000006</v>
      </c>
      <c r="AR91">
        <v>1.3982574643115937</v>
      </c>
      <c r="AS91">
        <v>1.9875694302705917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931.93001809482087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487.23017129011578</v>
      </c>
      <c r="L92">
        <v>6.0397490590119931</v>
      </c>
      <c r="M92">
        <v>61.300277281465576</v>
      </c>
      <c r="N92">
        <v>23.934409198017985</v>
      </c>
      <c r="O92">
        <v>70.448458480272564</v>
      </c>
      <c r="P92">
        <v>26.460942995668415</v>
      </c>
      <c r="Q92">
        <v>9.2118050804597704</v>
      </c>
      <c r="R92">
        <v>17.893572512266928</v>
      </c>
      <c r="S92">
        <v>11.13927639384041</v>
      </c>
      <c r="T92">
        <v>0</v>
      </c>
      <c r="U92">
        <v>62.111809092047402</v>
      </c>
      <c r="V92">
        <v>8.7481016056196683</v>
      </c>
      <c r="W92">
        <v>19.585079884330867</v>
      </c>
      <c r="X92">
        <v>62.275278763788975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6.2413116227180536</v>
      </c>
      <c r="AG92">
        <v>14.445733440000003</v>
      </c>
      <c r="AH92">
        <v>0</v>
      </c>
      <c r="AI92">
        <v>0</v>
      </c>
      <c r="AJ92">
        <v>0</v>
      </c>
      <c r="AK92">
        <v>23.038233664302606</v>
      </c>
      <c r="AL92">
        <v>1.6665287092082612</v>
      </c>
      <c r="AM92">
        <v>0</v>
      </c>
      <c r="AN92">
        <v>0</v>
      </c>
      <c r="AO92">
        <v>0</v>
      </c>
      <c r="AP92">
        <v>0.1622312418392709</v>
      </c>
      <c r="AQ92">
        <v>9.6543889200000006</v>
      </c>
      <c r="AR92">
        <v>15.38083386431159</v>
      </c>
      <c r="AS92">
        <v>1.9875694302705917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938.95576252955686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487.23017129011578</v>
      </c>
      <c r="L93">
        <v>6.0397490590119931</v>
      </c>
      <c r="M93">
        <v>61.300277281465576</v>
      </c>
      <c r="N93">
        <v>23.934409198017985</v>
      </c>
      <c r="O93">
        <v>70.448458480272564</v>
      </c>
      <c r="P93">
        <v>26.460942995668415</v>
      </c>
      <c r="Q93">
        <v>9.2118050804597704</v>
      </c>
      <c r="R93">
        <v>17.893572512266928</v>
      </c>
      <c r="S93">
        <v>11.13927639384041</v>
      </c>
      <c r="T93">
        <v>0</v>
      </c>
      <c r="U93">
        <v>62.111809092047402</v>
      </c>
      <c r="V93">
        <v>8.7481016056196683</v>
      </c>
      <c r="W93">
        <v>19.585079884330867</v>
      </c>
      <c r="X93">
        <v>62.275278763788975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6.2413116227180536</v>
      </c>
      <c r="AG93">
        <v>14.445733440000003</v>
      </c>
      <c r="AH93">
        <v>0</v>
      </c>
      <c r="AI93">
        <v>0</v>
      </c>
      <c r="AJ93">
        <v>0</v>
      </c>
      <c r="AK93">
        <v>23.038233664302606</v>
      </c>
      <c r="AL93">
        <v>1.6665287092082612</v>
      </c>
      <c r="AM93">
        <v>0</v>
      </c>
      <c r="AN93">
        <v>0</v>
      </c>
      <c r="AO93">
        <v>0</v>
      </c>
      <c r="AP93">
        <v>0.1622312418392709</v>
      </c>
      <c r="AQ93">
        <v>0</v>
      </c>
      <c r="AR93">
        <v>15.38083386431159</v>
      </c>
      <c r="AS93">
        <v>1.9875694302705917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929.30137360955689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487.23017129011578</v>
      </c>
      <c r="L94">
        <v>6.0397490590119931</v>
      </c>
      <c r="M94">
        <v>61.300277281465576</v>
      </c>
      <c r="N94">
        <v>23.934409198017985</v>
      </c>
      <c r="O94">
        <v>70.448458480272564</v>
      </c>
      <c r="P94">
        <v>26.460942995668415</v>
      </c>
      <c r="Q94">
        <v>9.3047288692579517</v>
      </c>
      <c r="R94">
        <v>18.017147315620434</v>
      </c>
      <c r="S94">
        <v>11.139494429770565</v>
      </c>
      <c r="T94">
        <v>0</v>
      </c>
      <c r="U94">
        <v>62.111809092047402</v>
      </c>
      <c r="V94">
        <v>8.7482529618320619</v>
      </c>
      <c r="W94">
        <v>19.585079884330867</v>
      </c>
      <c r="X94">
        <v>62.275278763788975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6.2413116227180536</v>
      </c>
      <c r="AG94">
        <v>14.445733440000003</v>
      </c>
      <c r="AH94">
        <v>0</v>
      </c>
      <c r="AI94">
        <v>0</v>
      </c>
      <c r="AJ94">
        <v>0</v>
      </c>
      <c r="AK94">
        <v>23.038233664302606</v>
      </c>
      <c r="AL94">
        <v>1.6665287092082612</v>
      </c>
      <c r="AM94">
        <v>0</v>
      </c>
      <c r="AN94">
        <v>0</v>
      </c>
      <c r="AO94">
        <v>0</v>
      </c>
      <c r="AP94">
        <v>0.1622312418392709</v>
      </c>
      <c r="AQ94">
        <v>0</v>
      </c>
      <c r="AR94">
        <v>1.8643434321557963</v>
      </c>
      <c r="AS94">
        <v>1.9875694302705917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916.00175116169521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487.23017129011578</v>
      </c>
      <c r="L95">
        <v>6.0397490590119931</v>
      </c>
      <c r="M95">
        <v>61.300277281465576</v>
      </c>
      <c r="N95">
        <v>23.934409198017985</v>
      </c>
      <c r="O95">
        <v>70.448458480272564</v>
      </c>
      <c r="P95">
        <v>26.460942995668415</v>
      </c>
      <c r="Q95">
        <v>9.2149093704496785</v>
      </c>
      <c r="R95">
        <v>17.892792861657306</v>
      </c>
      <c r="S95">
        <v>11.139494429770565</v>
      </c>
      <c r="T95">
        <v>0</v>
      </c>
      <c r="U95">
        <v>62.111809092047402</v>
      </c>
      <c r="V95">
        <v>8.7482529618320619</v>
      </c>
      <c r="W95">
        <v>19.585079884330867</v>
      </c>
      <c r="X95">
        <v>62.275278763788975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6.2413116227180536</v>
      </c>
      <c r="AG95">
        <v>14.445733440000003</v>
      </c>
      <c r="AH95">
        <v>0</v>
      </c>
      <c r="AI95">
        <v>0</v>
      </c>
      <c r="AJ95">
        <v>0</v>
      </c>
      <c r="AK95">
        <v>23.038233664302606</v>
      </c>
      <c r="AL95">
        <v>1.6665287092082612</v>
      </c>
      <c r="AM95">
        <v>0</v>
      </c>
      <c r="AN95">
        <v>0</v>
      </c>
      <c r="AO95">
        <v>0</v>
      </c>
      <c r="AP95">
        <v>0.1622312418392709</v>
      </c>
      <c r="AQ95">
        <v>0</v>
      </c>
      <c r="AR95">
        <v>0.9321719356884054</v>
      </c>
      <c r="AS95">
        <v>1.9875694302705917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914.85540571245656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487.23017129011578</v>
      </c>
      <c r="L96">
        <v>6.0397490590119931</v>
      </c>
      <c r="M96">
        <v>61.300277281465576</v>
      </c>
      <c r="N96">
        <v>23.934409198017985</v>
      </c>
      <c r="O96">
        <v>70.448458480272564</v>
      </c>
      <c r="P96">
        <v>26.460942995668415</v>
      </c>
      <c r="Q96">
        <v>9.2149093704496785</v>
      </c>
      <c r="R96">
        <v>17.892792861657306</v>
      </c>
      <c r="S96">
        <v>11.139494429770565</v>
      </c>
      <c r="T96">
        <v>0</v>
      </c>
      <c r="U96">
        <v>62.111809092047402</v>
      </c>
      <c r="V96">
        <v>8.7482529618320619</v>
      </c>
      <c r="W96">
        <v>19.585079884330867</v>
      </c>
      <c r="X96">
        <v>62.275278763788975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6.2413116227180536</v>
      </c>
      <c r="AG96">
        <v>14.445733440000003</v>
      </c>
      <c r="AH96">
        <v>0</v>
      </c>
      <c r="AI96">
        <v>0</v>
      </c>
      <c r="AJ96">
        <v>0</v>
      </c>
      <c r="AK96">
        <v>23.038233664302606</v>
      </c>
      <c r="AL96">
        <v>1.6665287092082612</v>
      </c>
      <c r="AM96">
        <v>0</v>
      </c>
      <c r="AN96">
        <v>0</v>
      </c>
      <c r="AO96">
        <v>0</v>
      </c>
      <c r="AP96">
        <v>0.1622312418392709</v>
      </c>
      <c r="AQ96">
        <v>0</v>
      </c>
      <c r="AR96">
        <v>0.9321719356884054</v>
      </c>
      <c r="AS96">
        <v>1.9875694302705917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914.85540571245656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461.3737579888558</v>
      </c>
      <c r="L97">
        <v>6.0397490590119931</v>
      </c>
      <c r="M97">
        <v>61.300277281465576</v>
      </c>
      <c r="N97">
        <v>23.934409198017985</v>
      </c>
      <c r="O97">
        <v>70.448458480272564</v>
      </c>
      <c r="P97">
        <v>26.460942995668415</v>
      </c>
      <c r="Q97">
        <v>9.2149093704496785</v>
      </c>
      <c r="R97">
        <v>17.892792861657306</v>
      </c>
      <c r="S97">
        <v>11.139494429770565</v>
      </c>
      <c r="T97">
        <v>0</v>
      </c>
      <c r="U97">
        <v>62.111809092047402</v>
      </c>
      <c r="V97">
        <v>8.7482529618320619</v>
      </c>
      <c r="W97">
        <v>19.585079884330867</v>
      </c>
      <c r="X97">
        <v>62.275278763788975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6.2413116227180536</v>
      </c>
      <c r="AG97">
        <v>14.445733440000003</v>
      </c>
      <c r="AH97">
        <v>0</v>
      </c>
      <c r="AI97">
        <v>0</v>
      </c>
      <c r="AJ97">
        <v>0</v>
      </c>
      <c r="AK97">
        <v>23.038233664302606</v>
      </c>
      <c r="AL97">
        <v>1.6665287092082612</v>
      </c>
      <c r="AM97">
        <v>0</v>
      </c>
      <c r="AN97">
        <v>0</v>
      </c>
      <c r="AO97">
        <v>0</v>
      </c>
      <c r="AP97">
        <v>0.1622312418392709</v>
      </c>
      <c r="AQ97">
        <v>0</v>
      </c>
      <c r="AR97">
        <v>0.9321719356884054</v>
      </c>
      <c r="AS97">
        <v>1.9875694302705917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888.99899241119647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413.31369529189442</v>
      </c>
      <c r="L98">
        <v>6.0397490590119931</v>
      </c>
      <c r="M98">
        <v>61.300277281465576</v>
      </c>
      <c r="N98">
        <v>23.934409198017985</v>
      </c>
      <c r="O98">
        <v>70.448458480272564</v>
      </c>
      <c r="P98">
        <v>26.460942995668415</v>
      </c>
      <c r="Q98">
        <v>9.2149093704496785</v>
      </c>
      <c r="R98">
        <v>17.892792861657306</v>
      </c>
      <c r="S98">
        <v>11.139494429770565</v>
      </c>
      <c r="T98">
        <v>0</v>
      </c>
      <c r="U98">
        <v>62.111809092047402</v>
      </c>
      <c r="V98">
        <v>8.7482529618320619</v>
      </c>
      <c r="W98">
        <v>19.585079884330867</v>
      </c>
      <c r="X98">
        <v>62.275278763788975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6.2413116227180536</v>
      </c>
      <c r="AG98">
        <v>14.445733440000003</v>
      </c>
      <c r="AH98">
        <v>0</v>
      </c>
      <c r="AI98">
        <v>0</v>
      </c>
      <c r="AJ98">
        <v>0</v>
      </c>
      <c r="AK98">
        <v>23.038233664302606</v>
      </c>
      <c r="AL98">
        <v>1.6665287092082612</v>
      </c>
      <c r="AM98">
        <v>0</v>
      </c>
      <c r="AN98">
        <v>0</v>
      </c>
      <c r="AO98">
        <v>0</v>
      </c>
      <c r="AP98">
        <v>0.1622312418392709</v>
      </c>
      <c r="AQ98">
        <v>0</v>
      </c>
      <c r="AR98">
        <v>0.9321719356884054</v>
      </c>
      <c r="AS98">
        <v>1.9875694302705917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840.9389297142352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0.21676764775000609</v>
      </c>
      <c r="K99">
        <f t="shared" si="2"/>
        <v>10.547898563693479</v>
      </c>
      <c r="L99">
        <f t="shared" si="2"/>
        <v>0.13388864938164199</v>
      </c>
      <c r="M99">
        <f t="shared" si="2"/>
        <v>1.4712066547551719</v>
      </c>
      <c r="N99">
        <f t="shared" si="2"/>
        <v>0.57442582075243021</v>
      </c>
      <c r="O99">
        <f t="shared" si="2"/>
        <v>1.6907630035265386</v>
      </c>
      <c r="P99">
        <f t="shared" si="2"/>
        <v>0.63506263189604228</v>
      </c>
      <c r="Q99">
        <f t="shared" si="2"/>
        <v>0.19882242447156032</v>
      </c>
      <c r="R99">
        <f t="shared" si="2"/>
        <v>0.38204865382410724</v>
      </c>
      <c r="S99">
        <f t="shared" si="2"/>
        <v>0.24163580298602164</v>
      </c>
      <c r="T99">
        <f t="shared" si="2"/>
        <v>0</v>
      </c>
      <c r="U99">
        <f t="shared" si="2"/>
        <v>1.1482809833811571</v>
      </c>
      <c r="V99">
        <f t="shared" si="2"/>
        <v>0.18949598618163493</v>
      </c>
      <c r="W99">
        <f t="shared" si="2"/>
        <v>0.47004641262544306</v>
      </c>
      <c r="X99">
        <f t="shared" si="2"/>
        <v>1.4946065366874475</v>
      </c>
      <c r="Y99">
        <f t="shared" si="2"/>
        <v>0</v>
      </c>
      <c r="Z99">
        <f t="shared" si="2"/>
        <v>1.6748382214363634E-2</v>
      </c>
      <c r="AA99">
        <f t="shared" si="2"/>
        <v>3.562152087215191E-2</v>
      </c>
      <c r="AB99">
        <f t="shared" si="2"/>
        <v>4.6567932888934731E-2</v>
      </c>
      <c r="AC99">
        <f t="shared" si="2"/>
        <v>0</v>
      </c>
      <c r="AD99">
        <f t="shared" si="2"/>
        <v>3.6249735490196819E-2</v>
      </c>
      <c r="AE99">
        <f t="shared" si="2"/>
        <v>0.11478679422174583</v>
      </c>
      <c r="AF99">
        <f t="shared" si="2"/>
        <v>0.22452955122350396</v>
      </c>
      <c r="AG99">
        <f t="shared" si="2"/>
        <v>0.34669760255999976</v>
      </c>
      <c r="AH99">
        <f t="shared" si="2"/>
        <v>0.23587155925020054</v>
      </c>
      <c r="AI99">
        <f t="shared" si="2"/>
        <v>0</v>
      </c>
      <c r="AJ99">
        <f t="shared" si="2"/>
        <v>0</v>
      </c>
      <c r="AK99">
        <f t="shared" si="2"/>
        <v>0.55291760794326283</v>
      </c>
      <c r="AL99">
        <f t="shared" si="2"/>
        <v>0.12871849615406603</v>
      </c>
      <c r="AM99">
        <f t="shared" si="2"/>
        <v>1.0125543250637659E-2</v>
      </c>
      <c r="AN99">
        <f t="shared" si="2"/>
        <v>0</v>
      </c>
      <c r="AO99">
        <f t="shared" si="2"/>
        <v>0</v>
      </c>
      <c r="AP99">
        <f t="shared" si="2"/>
        <v>9.3688583885045574E-3</v>
      </c>
      <c r="AQ99">
        <f t="shared" si="2"/>
        <v>0.38197799657329351</v>
      </c>
      <c r="AR99">
        <f t="shared" si="2"/>
        <v>5.6524566910982822E-2</v>
      </c>
      <c r="AS99">
        <f t="shared" si="2"/>
        <v>5.2301469902765345E-2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21.643957389757304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77.860192106206242</v>
      </c>
      <c r="L3">
        <v>22.109199605225715</v>
      </c>
      <c r="M3">
        <v>0</v>
      </c>
      <c r="N3">
        <v>13.842550075243164</v>
      </c>
      <c r="O3">
        <v>48.418940519727435</v>
      </c>
      <c r="P3">
        <v>66.362364973263638</v>
      </c>
      <c r="Q3">
        <v>1.9210234518201281</v>
      </c>
      <c r="R3">
        <v>4.898790871812543</v>
      </c>
      <c r="S3">
        <v>2.8798692960268601</v>
      </c>
      <c r="T3">
        <v>0</v>
      </c>
      <c r="U3">
        <v>151.93</v>
      </c>
      <c r="V3">
        <v>0</v>
      </c>
      <c r="W3">
        <v>11.327627137139659</v>
      </c>
      <c r="X3">
        <v>36.017180584989354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13.321174578408197</v>
      </c>
      <c r="AL3">
        <v>0.3403800728915663</v>
      </c>
      <c r="AM3">
        <v>0</v>
      </c>
      <c r="AN3">
        <v>0</v>
      </c>
      <c r="AO3">
        <v>0</v>
      </c>
      <c r="AP3">
        <v>0</v>
      </c>
      <c r="AQ3">
        <v>0</v>
      </c>
      <c r="AR3">
        <v>0.53904106159420284</v>
      </c>
      <c r="AS3">
        <v>2.036340727252453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453.80467506160119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77.860594521332459</v>
      </c>
      <c r="L4">
        <v>22.109199605225715</v>
      </c>
      <c r="M4">
        <v>0</v>
      </c>
      <c r="N4">
        <v>13.842550075243164</v>
      </c>
      <c r="O4">
        <v>48.418940519727435</v>
      </c>
      <c r="P4">
        <v>66.362364973263638</v>
      </c>
      <c r="Q4">
        <v>1.9210234518201281</v>
      </c>
      <c r="R4">
        <v>4.8080633332162925</v>
      </c>
      <c r="S4">
        <v>2.8798692960268601</v>
      </c>
      <c r="T4">
        <v>0</v>
      </c>
      <c r="U4">
        <v>152.12023709476307</v>
      </c>
      <c r="V4">
        <v>0</v>
      </c>
      <c r="W4">
        <v>11.327627137139659</v>
      </c>
      <c r="X4">
        <v>36.017180584989354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13.321174578408197</v>
      </c>
      <c r="AL4">
        <v>0.3403800728915663</v>
      </c>
      <c r="AM4">
        <v>0</v>
      </c>
      <c r="AN4">
        <v>0</v>
      </c>
      <c r="AO4">
        <v>0</v>
      </c>
      <c r="AP4">
        <v>0</v>
      </c>
      <c r="AQ4">
        <v>0</v>
      </c>
      <c r="AR4">
        <v>0.53904106159420284</v>
      </c>
      <c r="AS4">
        <v>2.036340727252453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453.90458703289426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77.860334034064095</v>
      </c>
      <c r="L5">
        <v>22.109199605225715</v>
      </c>
      <c r="M5">
        <v>0</v>
      </c>
      <c r="N5">
        <v>13.842550075243164</v>
      </c>
      <c r="O5">
        <v>48.418940519727435</v>
      </c>
      <c r="P5">
        <v>66.362364973263638</v>
      </c>
      <c r="Q5">
        <v>1.9210234518201281</v>
      </c>
      <c r="R5">
        <v>4.8080633332162925</v>
      </c>
      <c r="S5">
        <v>2.8798692960268601</v>
      </c>
      <c r="T5">
        <v>0</v>
      </c>
      <c r="U5">
        <v>152.12023709476307</v>
      </c>
      <c r="V5">
        <v>0</v>
      </c>
      <c r="W5">
        <v>11.327627137139659</v>
      </c>
      <c r="X5">
        <v>36.013052646282972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13.321174578408197</v>
      </c>
      <c r="AL5">
        <v>0.3403800728915663</v>
      </c>
      <c r="AM5">
        <v>0</v>
      </c>
      <c r="AN5">
        <v>0</v>
      </c>
      <c r="AO5">
        <v>0</v>
      </c>
      <c r="AP5">
        <v>0</v>
      </c>
      <c r="AQ5">
        <v>0</v>
      </c>
      <c r="AR5">
        <v>0.53904106159420284</v>
      </c>
      <c r="AS5">
        <v>1.1495471806422837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453.01340506030931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77.859853056217403</v>
      </c>
      <c r="L6">
        <v>22.109199605225715</v>
      </c>
      <c r="M6">
        <v>0</v>
      </c>
      <c r="N6">
        <v>13.842550075243164</v>
      </c>
      <c r="O6">
        <v>48.418940519727435</v>
      </c>
      <c r="P6">
        <v>66.362364973263638</v>
      </c>
      <c r="Q6">
        <v>1.9210234518201281</v>
      </c>
      <c r="R6">
        <v>4.8080633332162925</v>
      </c>
      <c r="S6">
        <v>2.8798692960268601</v>
      </c>
      <c r="T6">
        <v>0</v>
      </c>
      <c r="U6">
        <v>152.12023709476307</v>
      </c>
      <c r="V6">
        <v>0</v>
      </c>
      <c r="W6">
        <v>11.327627137139659</v>
      </c>
      <c r="X6">
        <v>36.013052646282972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13.321174578408197</v>
      </c>
      <c r="AL6">
        <v>0.3403800728915663</v>
      </c>
      <c r="AM6">
        <v>0</v>
      </c>
      <c r="AN6">
        <v>0</v>
      </c>
      <c r="AO6">
        <v>0</v>
      </c>
      <c r="AP6">
        <v>0</v>
      </c>
      <c r="AQ6">
        <v>0</v>
      </c>
      <c r="AR6">
        <v>0.53904106159420284</v>
      </c>
      <c r="AS6">
        <v>1.1495471806422837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453.01292408246258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77.859915401749319</v>
      </c>
      <c r="L7">
        <v>22.109199605225715</v>
      </c>
      <c r="M7">
        <v>0</v>
      </c>
      <c r="N7">
        <v>13.842550075243164</v>
      </c>
      <c r="O7">
        <v>48.418940519727435</v>
      </c>
      <c r="P7">
        <v>66.362364973263638</v>
      </c>
      <c r="Q7">
        <v>1.9210234518201281</v>
      </c>
      <c r="R7">
        <v>4.8080633332162925</v>
      </c>
      <c r="S7">
        <v>2.8798692960268601</v>
      </c>
      <c r="T7">
        <v>0</v>
      </c>
      <c r="U7">
        <v>152.12023709476307</v>
      </c>
      <c r="V7">
        <v>0</v>
      </c>
      <c r="W7">
        <v>11.327627137139659</v>
      </c>
      <c r="X7">
        <v>36.013052646282972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13.321174578408197</v>
      </c>
      <c r="AL7">
        <v>0.3403800728915663</v>
      </c>
      <c r="AM7">
        <v>0</v>
      </c>
      <c r="AN7">
        <v>0</v>
      </c>
      <c r="AO7">
        <v>0</v>
      </c>
      <c r="AP7">
        <v>0</v>
      </c>
      <c r="AQ7">
        <v>0</v>
      </c>
      <c r="AR7">
        <v>0.53904106159420284</v>
      </c>
      <c r="AS7">
        <v>1.1495471806422837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453.01298642799452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77.860826100795762</v>
      </c>
      <c r="L8">
        <v>22.109199605225715</v>
      </c>
      <c r="M8">
        <v>0</v>
      </c>
      <c r="N8">
        <v>13.842550075243164</v>
      </c>
      <c r="O8">
        <v>48.418940519727435</v>
      </c>
      <c r="P8">
        <v>66.362364973263638</v>
      </c>
      <c r="Q8">
        <v>1.9210234518201281</v>
      </c>
      <c r="R8">
        <v>4.8080633332162925</v>
      </c>
      <c r="S8">
        <v>2.8798692960268601</v>
      </c>
      <c r="T8">
        <v>0</v>
      </c>
      <c r="U8">
        <v>152.12023709476307</v>
      </c>
      <c r="V8">
        <v>0</v>
      </c>
      <c r="W8">
        <v>11.327627137139659</v>
      </c>
      <c r="X8">
        <v>36.013052646282972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13.321174578408197</v>
      </c>
      <c r="AL8">
        <v>0.3403800728915663</v>
      </c>
      <c r="AM8">
        <v>0</v>
      </c>
      <c r="AN8">
        <v>0</v>
      </c>
      <c r="AO8">
        <v>0</v>
      </c>
      <c r="AP8">
        <v>0</v>
      </c>
      <c r="AQ8">
        <v>0</v>
      </c>
      <c r="AR8">
        <v>0.53904106159420284</v>
      </c>
      <c r="AS8">
        <v>1.1495471806422837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453.01389712704093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77.860826100795762</v>
      </c>
      <c r="L9">
        <v>22.109574751934257</v>
      </c>
      <c r="M9">
        <v>0</v>
      </c>
      <c r="N9">
        <v>13.842550075243164</v>
      </c>
      <c r="O9">
        <v>48.418940519727435</v>
      </c>
      <c r="P9">
        <v>66.362364973263638</v>
      </c>
      <c r="Q9">
        <v>1.9224000000000001</v>
      </c>
      <c r="R9">
        <v>4.8066245614035088</v>
      </c>
      <c r="S9">
        <v>2.8836000000000004</v>
      </c>
      <c r="T9">
        <v>0</v>
      </c>
      <c r="U9">
        <v>152.12023709476307</v>
      </c>
      <c r="V9">
        <v>2.7109504048734774</v>
      </c>
      <c r="W9">
        <v>11.327627137139659</v>
      </c>
      <c r="X9">
        <v>36.013052646282972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13.321174578408197</v>
      </c>
      <c r="AL9">
        <v>0.3403800728915663</v>
      </c>
      <c r="AM9">
        <v>0</v>
      </c>
      <c r="AN9">
        <v>0</v>
      </c>
      <c r="AO9">
        <v>0</v>
      </c>
      <c r="AP9">
        <v>0</v>
      </c>
      <c r="AQ9">
        <v>0</v>
      </c>
      <c r="AR9">
        <v>0.40428066920289851</v>
      </c>
      <c r="AS9">
        <v>1.1495471806422837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455.59413076657188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77.860826100795762</v>
      </c>
      <c r="L10">
        <v>22.109574751934257</v>
      </c>
      <c r="M10">
        <v>0</v>
      </c>
      <c r="N10">
        <v>13.842550075243164</v>
      </c>
      <c r="O10">
        <v>48.418940519727435</v>
      </c>
      <c r="P10">
        <v>66.362364973263638</v>
      </c>
      <c r="Q10">
        <v>1.9224000000000001</v>
      </c>
      <c r="R10">
        <v>4.8066245614035088</v>
      </c>
      <c r="S10">
        <v>2.8836000000000004</v>
      </c>
      <c r="T10">
        <v>0</v>
      </c>
      <c r="U10">
        <v>152.12023709476307</v>
      </c>
      <c r="V10">
        <v>1.7499720609579104</v>
      </c>
      <c r="W10">
        <v>11.327627137139659</v>
      </c>
      <c r="X10">
        <v>36.013052646282972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13.321174578408197</v>
      </c>
      <c r="AL10">
        <v>0.3403800728915663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0.40428066920289851</v>
      </c>
      <c r="AS10">
        <v>1.1495471806422837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454.63315242265634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77.860826100795762</v>
      </c>
      <c r="L11">
        <v>22.109574751934257</v>
      </c>
      <c r="M11">
        <v>0</v>
      </c>
      <c r="N11">
        <v>13.842550075243164</v>
      </c>
      <c r="O11">
        <v>48.418940519727435</v>
      </c>
      <c r="P11">
        <v>66.362364973263638</v>
      </c>
      <c r="Q11">
        <v>1.9224000000000001</v>
      </c>
      <c r="R11">
        <v>4.8066245614035088</v>
      </c>
      <c r="S11">
        <v>2.8836000000000004</v>
      </c>
      <c r="T11">
        <v>0</v>
      </c>
      <c r="U11">
        <v>163.6509314863103</v>
      </c>
      <c r="V11">
        <v>0</v>
      </c>
      <c r="W11">
        <v>11.327627137139659</v>
      </c>
      <c r="X11">
        <v>36.013052646282972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13.321174578408197</v>
      </c>
      <c r="AL11">
        <v>0.3403800728915663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0.40428066920289851</v>
      </c>
      <c r="AS11">
        <v>1.1495471806422837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464.41387475324558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77.860826100795762</v>
      </c>
      <c r="L12">
        <v>22.109574751934257</v>
      </c>
      <c r="M12">
        <v>0</v>
      </c>
      <c r="N12">
        <v>13.842550075243164</v>
      </c>
      <c r="O12">
        <v>48.418940519727435</v>
      </c>
      <c r="P12">
        <v>66.362364973263638</v>
      </c>
      <c r="Q12">
        <v>1.9224000000000001</v>
      </c>
      <c r="R12">
        <v>4.8066245614035088</v>
      </c>
      <c r="S12">
        <v>2.8836000000000004</v>
      </c>
      <c r="T12">
        <v>0</v>
      </c>
      <c r="U12">
        <v>173.90583124943197</v>
      </c>
      <c r="V12">
        <v>0</v>
      </c>
      <c r="W12">
        <v>11.327627137139659</v>
      </c>
      <c r="X12">
        <v>36.013052646282972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13.321174578408197</v>
      </c>
      <c r="AL12">
        <v>0.3403800728915663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0.40428066920289851</v>
      </c>
      <c r="AS12">
        <v>1.1495471806422837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474.66877451636725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77.860826100795762</v>
      </c>
      <c r="L13">
        <v>22.109574751934257</v>
      </c>
      <c r="M13">
        <v>0</v>
      </c>
      <c r="N13">
        <v>13.842550075243164</v>
      </c>
      <c r="O13">
        <v>48.418940519727435</v>
      </c>
      <c r="P13">
        <v>66.362364973263638</v>
      </c>
      <c r="Q13">
        <v>1.9224000000000001</v>
      </c>
      <c r="R13">
        <v>4.8066245614035088</v>
      </c>
      <c r="S13">
        <v>2.8836000000000004</v>
      </c>
      <c r="T13">
        <v>0</v>
      </c>
      <c r="U13">
        <v>182.6578646332367</v>
      </c>
      <c r="V13">
        <v>0</v>
      </c>
      <c r="W13">
        <v>11.327627137139659</v>
      </c>
      <c r="X13">
        <v>36.013052646282972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13.321174578408197</v>
      </c>
      <c r="AL13">
        <v>0.3403800728915663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0.40428066920289851</v>
      </c>
      <c r="AS13">
        <v>1.1495471806422837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483.42080790017201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77.860826100795762</v>
      </c>
      <c r="L14">
        <v>22.109574751934257</v>
      </c>
      <c r="M14">
        <v>0</v>
      </c>
      <c r="N14">
        <v>13.842550075243164</v>
      </c>
      <c r="O14">
        <v>48.418940519727435</v>
      </c>
      <c r="P14">
        <v>66.362364973263638</v>
      </c>
      <c r="Q14">
        <v>1.9224000000000001</v>
      </c>
      <c r="R14">
        <v>4.8066245614035088</v>
      </c>
      <c r="S14">
        <v>2.8836000000000004</v>
      </c>
      <c r="T14">
        <v>0</v>
      </c>
      <c r="U14">
        <v>187.12046943987835</v>
      </c>
      <c r="V14">
        <v>0</v>
      </c>
      <c r="W14">
        <v>11.327627137139659</v>
      </c>
      <c r="X14">
        <v>36.013052646282972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13.321174578408197</v>
      </c>
      <c r="AL14">
        <v>0.3403800728915663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0.40428066920289851</v>
      </c>
      <c r="AS14">
        <v>1.1495471806422837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487.88341270681366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77.860826100795762</v>
      </c>
      <c r="L15">
        <v>22.109574751934257</v>
      </c>
      <c r="M15">
        <v>0</v>
      </c>
      <c r="N15">
        <v>13.842550075243164</v>
      </c>
      <c r="O15">
        <v>48.418940519727435</v>
      </c>
      <c r="P15">
        <v>66.362364973263638</v>
      </c>
      <c r="Q15">
        <v>1.9224000000000001</v>
      </c>
      <c r="R15">
        <v>4.8066245614035088</v>
      </c>
      <c r="S15">
        <v>2.8836000000000004</v>
      </c>
      <c r="T15">
        <v>0</v>
      </c>
      <c r="U15">
        <v>191.39790090676357</v>
      </c>
      <c r="V15">
        <v>0</v>
      </c>
      <c r="W15">
        <v>11.327627137139659</v>
      </c>
      <c r="X15">
        <v>36.013052646282972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13.321174578408197</v>
      </c>
      <c r="AL15">
        <v>0.3403800728915663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6.468491469202899</v>
      </c>
      <c r="AS15">
        <v>2.036340727252453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499.11184852030908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77.860826100795762</v>
      </c>
      <c r="L16">
        <v>22.109574751934257</v>
      </c>
      <c r="M16">
        <v>0</v>
      </c>
      <c r="N16">
        <v>13.842550075243164</v>
      </c>
      <c r="O16">
        <v>48.418940519727435</v>
      </c>
      <c r="P16">
        <v>66.362364973263638</v>
      </c>
      <c r="Q16">
        <v>1.9224000000000001</v>
      </c>
      <c r="R16">
        <v>4.8066245614035088</v>
      </c>
      <c r="S16">
        <v>2.8836000000000004</v>
      </c>
      <c r="T16">
        <v>0</v>
      </c>
      <c r="U16">
        <v>197.27918775540866</v>
      </c>
      <c r="V16">
        <v>0</v>
      </c>
      <c r="W16">
        <v>11.327627137139659</v>
      </c>
      <c r="X16">
        <v>36.013052646282972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13.321174578408197</v>
      </c>
      <c r="AL16">
        <v>0.3403800728915663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6.468491469202899</v>
      </c>
      <c r="AS16">
        <v>2.036340727252453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504.9931353689542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77.860826100795762</v>
      </c>
      <c r="L17">
        <v>22.109574751934257</v>
      </c>
      <c r="M17">
        <v>0</v>
      </c>
      <c r="N17">
        <v>13.842550075243164</v>
      </c>
      <c r="O17">
        <v>48.418940519727435</v>
      </c>
      <c r="P17">
        <v>66.362364973263638</v>
      </c>
      <c r="Q17">
        <v>1.9224000000000001</v>
      </c>
      <c r="R17">
        <v>4.8066245614035088</v>
      </c>
      <c r="S17">
        <v>2.8836000000000004</v>
      </c>
      <c r="T17">
        <v>0</v>
      </c>
      <c r="U17">
        <v>205.16147976942636</v>
      </c>
      <c r="V17">
        <v>0</v>
      </c>
      <c r="W17">
        <v>11.327627137139659</v>
      </c>
      <c r="X17">
        <v>36.013052646282972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13.321174578408197</v>
      </c>
      <c r="AL17">
        <v>0.3403800728915663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0.53904106159420284</v>
      </c>
      <c r="AS17">
        <v>1.1495471806422837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506.05918342875304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77.860826100795762</v>
      </c>
      <c r="L18">
        <v>22.109574751934257</v>
      </c>
      <c r="M18">
        <v>0</v>
      </c>
      <c r="N18">
        <v>13.842550075243164</v>
      </c>
      <c r="O18">
        <v>48.418940519727435</v>
      </c>
      <c r="P18">
        <v>66.362364973263638</v>
      </c>
      <c r="Q18">
        <v>1.9224000000000001</v>
      </c>
      <c r="R18">
        <v>4.8066245614035088</v>
      </c>
      <c r="S18">
        <v>2.8836000000000004</v>
      </c>
      <c r="T18">
        <v>0</v>
      </c>
      <c r="U18">
        <v>208.5274290782292</v>
      </c>
      <c r="V18">
        <v>0</v>
      </c>
      <c r="W18">
        <v>11.327627137139659</v>
      </c>
      <c r="X18">
        <v>36.013052646282972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13.321174578408197</v>
      </c>
      <c r="AL18">
        <v>0.3403800728915663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0.43123284927536232</v>
      </c>
      <c r="AS18">
        <v>1.1495471806422837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509.31732452523698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77.860826100795762</v>
      </c>
      <c r="L19">
        <v>22.109574751934257</v>
      </c>
      <c r="M19">
        <v>0</v>
      </c>
      <c r="N19">
        <v>13.842550075243164</v>
      </c>
      <c r="O19">
        <v>48.418940519727435</v>
      </c>
      <c r="P19">
        <v>66.362364973263638</v>
      </c>
      <c r="Q19">
        <v>1.9224000000000001</v>
      </c>
      <c r="R19">
        <v>4.8066245614035088</v>
      </c>
      <c r="S19">
        <v>2.8836000000000004</v>
      </c>
      <c r="T19">
        <v>0</v>
      </c>
      <c r="U19">
        <v>208.5274290782292</v>
      </c>
      <c r="V19">
        <v>0</v>
      </c>
      <c r="W19">
        <v>11.327627137139659</v>
      </c>
      <c r="X19">
        <v>36.013052646282972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13.321174578408197</v>
      </c>
      <c r="AL19">
        <v>0.3403800728915663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0.43123284927536232</v>
      </c>
      <c r="AS19">
        <v>1.1495471806422837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509.31732452523698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77.860826100795762</v>
      </c>
      <c r="L20">
        <v>22.109574751934257</v>
      </c>
      <c r="M20">
        <v>0</v>
      </c>
      <c r="N20">
        <v>13.842550075243164</v>
      </c>
      <c r="O20">
        <v>48.418940519727435</v>
      </c>
      <c r="P20">
        <v>66.362364973263638</v>
      </c>
      <c r="Q20">
        <v>1.9224000000000001</v>
      </c>
      <c r="R20">
        <v>4.8066245614035088</v>
      </c>
      <c r="S20">
        <v>2.8836000000000004</v>
      </c>
      <c r="T20">
        <v>0</v>
      </c>
      <c r="U20">
        <v>208.5274290782292</v>
      </c>
      <c r="V20">
        <v>0</v>
      </c>
      <c r="W20">
        <v>11.327627137139659</v>
      </c>
      <c r="X20">
        <v>36.013052646282972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13.321174578408197</v>
      </c>
      <c r="AL20">
        <v>0.3403800728915663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0.43123284927536232</v>
      </c>
      <c r="AS20">
        <v>1.1495471806422837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509.31732452523698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77.860826100795762</v>
      </c>
      <c r="L21">
        <v>22.109574751934257</v>
      </c>
      <c r="M21">
        <v>0</v>
      </c>
      <c r="N21">
        <v>13.842550075243164</v>
      </c>
      <c r="O21">
        <v>48.418940519727435</v>
      </c>
      <c r="P21">
        <v>66.362364973263638</v>
      </c>
      <c r="Q21">
        <v>1.9224000000000001</v>
      </c>
      <c r="R21">
        <v>4.8066245614035088</v>
      </c>
      <c r="S21">
        <v>2.8836000000000004</v>
      </c>
      <c r="T21">
        <v>0</v>
      </c>
      <c r="U21">
        <v>208.5274290782292</v>
      </c>
      <c r="V21">
        <v>0</v>
      </c>
      <c r="W21">
        <v>11.327627137139659</v>
      </c>
      <c r="X21">
        <v>36.013052646282972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13.321174578408197</v>
      </c>
      <c r="AL21">
        <v>0.3403800728915663</v>
      </c>
      <c r="AM21">
        <v>0</v>
      </c>
      <c r="AN21">
        <v>0</v>
      </c>
      <c r="AO21">
        <v>0</v>
      </c>
      <c r="AP21">
        <v>1.7198350213073739</v>
      </c>
      <c r="AQ21">
        <v>0</v>
      </c>
      <c r="AR21">
        <v>0.43123284927536232</v>
      </c>
      <c r="AS21">
        <v>1.1495471806422837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511.03715954654433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77.860826100795762</v>
      </c>
      <c r="L22">
        <v>22.109574751934257</v>
      </c>
      <c r="M22">
        <v>0</v>
      </c>
      <c r="N22">
        <v>13.842550075243164</v>
      </c>
      <c r="O22">
        <v>48.418940519727435</v>
      </c>
      <c r="P22">
        <v>66.362364973263638</v>
      </c>
      <c r="Q22">
        <v>1.9224000000000001</v>
      </c>
      <c r="R22">
        <v>4.8066245614035088</v>
      </c>
      <c r="S22">
        <v>2.8836000000000004</v>
      </c>
      <c r="T22">
        <v>0</v>
      </c>
      <c r="U22">
        <v>208.5274290782292</v>
      </c>
      <c r="V22">
        <v>0</v>
      </c>
      <c r="W22">
        <v>11.327627137139659</v>
      </c>
      <c r="X22">
        <v>36.013052646282972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13.321174578408197</v>
      </c>
      <c r="AL22">
        <v>0.3403800728915663</v>
      </c>
      <c r="AM22">
        <v>0</v>
      </c>
      <c r="AN22">
        <v>0</v>
      </c>
      <c r="AO22">
        <v>0</v>
      </c>
      <c r="AP22">
        <v>1.7198350213073739</v>
      </c>
      <c r="AQ22">
        <v>0</v>
      </c>
      <c r="AR22">
        <v>0.43123284927536232</v>
      </c>
      <c r="AS22">
        <v>1.1495471806422837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511.03715954654433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77.859478805120901</v>
      </c>
      <c r="L23">
        <v>22.109199605225715</v>
      </c>
      <c r="M23">
        <v>0</v>
      </c>
      <c r="N23">
        <v>13.842550075243164</v>
      </c>
      <c r="O23">
        <v>48.418940519727435</v>
      </c>
      <c r="P23">
        <v>66.362364973263638</v>
      </c>
      <c r="Q23">
        <v>1.9210234518201281</v>
      </c>
      <c r="R23">
        <v>3.3699869994989977</v>
      </c>
      <c r="S23">
        <v>2.8798692960268601</v>
      </c>
      <c r="T23">
        <v>0</v>
      </c>
      <c r="U23">
        <v>208.5274290782292</v>
      </c>
      <c r="V23">
        <v>0</v>
      </c>
      <c r="W23">
        <v>11.327627137139659</v>
      </c>
      <c r="X23">
        <v>36.017180584989354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13.321174578408197</v>
      </c>
      <c r="AL23">
        <v>0.3403800728915663</v>
      </c>
      <c r="AM23">
        <v>0</v>
      </c>
      <c r="AN23">
        <v>0</v>
      </c>
      <c r="AO23">
        <v>0</v>
      </c>
      <c r="AP23">
        <v>1.7198350213073739</v>
      </c>
      <c r="AQ23">
        <v>0</v>
      </c>
      <c r="AR23">
        <v>0.43123284927536232</v>
      </c>
      <c r="AS23">
        <v>1.1495471806422837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509.59782022880978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77.859925170591055</v>
      </c>
      <c r="L24">
        <v>22.109199605225715</v>
      </c>
      <c r="M24">
        <v>0</v>
      </c>
      <c r="N24">
        <v>13.842550075243164</v>
      </c>
      <c r="O24">
        <v>48.418940519727435</v>
      </c>
      <c r="P24">
        <v>66.362364973263638</v>
      </c>
      <c r="Q24">
        <v>1.9210234518201281</v>
      </c>
      <c r="R24">
        <v>4.6193059868421056</v>
      </c>
      <c r="S24">
        <v>2.8798692960268601</v>
      </c>
      <c r="T24">
        <v>0</v>
      </c>
      <c r="U24">
        <v>208.5274290782292</v>
      </c>
      <c r="V24">
        <v>5.0647780305343506</v>
      </c>
      <c r="W24">
        <v>11.327627137139659</v>
      </c>
      <c r="X24">
        <v>36.017180584989354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13.321174578408197</v>
      </c>
      <c r="AL24">
        <v>0.3403800728915663</v>
      </c>
      <c r="AM24">
        <v>0</v>
      </c>
      <c r="AN24">
        <v>0</v>
      </c>
      <c r="AO24">
        <v>0</v>
      </c>
      <c r="AP24">
        <v>1.7198350213073739</v>
      </c>
      <c r="AQ24">
        <v>0</v>
      </c>
      <c r="AR24">
        <v>0.43123284927536232</v>
      </c>
      <c r="AS24">
        <v>1.1495471806422837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515.91236361215738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81.70042766472551</v>
      </c>
      <c r="L25">
        <v>22.10949456907397</v>
      </c>
      <c r="M25">
        <v>0</v>
      </c>
      <c r="N25">
        <v>13.842550075243164</v>
      </c>
      <c r="O25">
        <v>48.418940519727435</v>
      </c>
      <c r="P25">
        <v>66.362364973263638</v>
      </c>
      <c r="Q25">
        <v>5.3268264160919543</v>
      </c>
      <c r="R25">
        <v>10.347526587301589</v>
      </c>
      <c r="S25">
        <v>6.4395816854876333</v>
      </c>
      <c r="T25">
        <v>0</v>
      </c>
      <c r="U25">
        <v>208.5274290782292</v>
      </c>
      <c r="V25">
        <v>5.0647780305343506</v>
      </c>
      <c r="W25">
        <v>11.327154420085183</v>
      </c>
      <c r="X25">
        <v>36.013052646282972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5.0403137683210133</v>
      </c>
      <c r="AI25">
        <v>0</v>
      </c>
      <c r="AJ25">
        <v>0</v>
      </c>
      <c r="AK25">
        <v>13.321174578408197</v>
      </c>
      <c r="AL25">
        <v>0.3403800728915663</v>
      </c>
      <c r="AM25">
        <v>0</v>
      </c>
      <c r="AN25">
        <v>0</v>
      </c>
      <c r="AO25">
        <v>0</v>
      </c>
      <c r="AP25">
        <v>1.7198350213073739</v>
      </c>
      <c r="AQ25">
        <v>0</v>
      </c>
      <c r="AR25">
        <v>0.43123284927536232</v>
      </c>
      <c r="AS25">
        <v>1.1495471806422837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537.48261013689228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96.119699249061327</v>
      </c>
      <c r="L26">
        <v>24.029974035089634</v>
      </c>
      <c r="M26">
        <v>0</v>
      </c>
      <c r="N26">
        <v>13.842550075243164</v>
      </c>
      <c r="O26">
        <v>48.418940519727435</v>
      </c>
      <c r="P26">
        <v>66.362364973263638</v>
      </c>
      <c r="Q26">
        <v>5.3268264160919543</v>
      </c>
      <c r="R26">
        <v>10.347526587301589</v>
      </c>
      <c r="S26">
        <v>6.4395816854876333</v>
      </c>
      <c r="T26">
        <v>0</v>
      </c>
      <c r="U26">
        <v>208.5274290782292</v>
      </c>
      <c r="V26">
        <v>5.0647780305343506</v>
      </c>
      <c r="W26">
        <v>11.327154420085183</v>
      </c>
      <c r="X26">
        <v>36.013052646282972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4.0234483637568204</v>
      </c>
      <c r="AF26">
        <v>0</v>
      </c>
      <c r="AG26">
        <v>0</v>
      </c>
      <c r="AH26">
        <v>9.6413339320802542</v>
      </c>
      <c r="AI26">
        <v>0</v>
      </c>
      <c r="AJ26">
        <v>0</v>
      </c>
      <c r="AK26">
        <v>13.321174578408197</v>
      </c>
      <c r="AL26">
        <v>0.3403800728915663</v>
      </c>
      <c r="AM26">
        <v>0</v>
      </c>
      <c r="AN26">
        <v>0</v>
      </c>
      <c r="AO26">
        <v>0</v>
      </c>
      <c r="AP26">
        <v>1.7198350213073739</v>
      </c>
      <c r="AQ26">
        <v>0</v>
      </c>
      <c r="AR26">
        <v>0.43123284927536232</v>
      </c>
      <c r="AS26">
        <v>1.1495471806422837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562.44682971475993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146.97047291850885</v>
      </c>
      <c r="L27">
        <v>41.580239129699478</v>
      </c>
      <c r="M27">
        <v>0</v>
      </c>
      <c r="N27">
        <v>13.842550075243164</v>
      </c>
      <c r="O27">
        <v>48.418940519727435</v>
      </c>
      <c r="P27">
        <v>66.362364973263638</v>
      </c>
      <c r="Q27">
        <v>4.8424705065547977</v>
      </c>
      <c r="R27">
        <v>9.8897056366204428</v>
      </c>
      <c r="S27">
        <v>6.0602296608040183</v>
      </c>
      <c r="T27">
        <v>0</v>
      </c>
      <c r="U27">
        <v>208.5274290782292</v>
      </c>
      <c r="V27">
        <v>5.0426364641775985</v>
      </c>
      <c r="W27">
        <v>11.327154420085183</v>
      </c>
      <c r="X27">
        <v>36.013052646282972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8.0468964734996096</v>
      </c>
      <c r="AF27">
        <v>0</v>
      </c>
      <c r="AG27">
        <v>0</v>
      </c>
      <c r="AH27">
        <v>9.6413339320802542</v>
      </c>
      <c r="AI27">
        <v>0</v>
      </c>
      <c r="AJ27">
        <v>0</v>
      </c>
      <c r="AK27">
        <v>13.321174578408197</v>
      </c>
      <c r="AL27">
        <v>0.3403800728915663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0.43123284927536232</v>
      </c>
      <c r="AS27">
        <v>1.1495471806422837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631.8078111159939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156.94656177756679</v>
      </c>
      <c r="L28">
        <v>41.800012184259572</v>
      </c>
      <c r="M28">
        <v>0</v>
      </c>
      <c r="N28">
        <v>13.842550075243164</v>
      </c>
      <c r="O28">
        <v>48.418940519727435</v>
      </c>
      <c r="P28">
        <v>66.362364973263638</v>
      </c>
      <c r="Q28">
        <v>5.323397083969466</v>
      </c>
      <c r="R28">
        <v>10.346283547595682</v>
      </c>
      <c r="S28">
        <v>6.4390262577847857</v>
      </c>
      <c r="T28">
        <v>0</v>
      </c>
      <c r="U28">
        <v>208.5274290782292</v>
      </c>
      <c r="V28">
        <v>5.0689000160561966</v>
      </c>
      <c r="W28">
        <v>11.327154420085183</v>
      </c>
      <c r="X28">
        <v>36.013052646282972</v>
      </c>
      <c r="Y28">
        <v>0</v>
      </c>
      <c r="Z28">
        <v>0</v>
      </c>
      <c r="AA28">
        <v>1.6007627984060013</v>
      </c>
      <c r="AB28">
        <v>0.81365580000000026</v>
      </c>
      <c r="AC28">
        <v>0</v>
      </c>
      <c r="AD28">
        <v>0</v>
      </c>
      <c r="AE28">
        <v>8.0468964734996096</v>
      </c>
      <c r="AF28">
        <v>0</v>
      </c>
      <c r="AG28">
        <v>0</v>
      </c>
      <c r="AH28">
        <v>16.184493359999998</v>
      </c>
      <c r="AI28">
        <v>0</v>
      </c>
      <c r="AJ28">
        <v>0</v>
      </c>
      <c r="AK28">
        <v>13.321174578408197</v>
      </c>
      <c r="AL28">
        <v>0.3403800728915663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0.43123284927536232</v>
      </c>
      <c r="AS28">
        <v>1.1495471806422837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652.30381569318706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156.94656177756679</v>
      </c>
      <c r="L29">
        <v>41.800012184259572</v>
      </c>
      <c r="M29">
        <v>0</v>
      </c>
      <c r="N29">
        <v>13.842550075243164</v>
      </c>
      <c r="O29">
        <v>48.418940519727435</v>
      </c>
      <c r="P29">
        <v>66.362364973263638</v>
      </c>
      <c r="Q29">
        <v>5.323397083969466</v>
      </c>
      <c r="R29">
        <v>10.346283547595682</v>
      </c>
      <c r="S29">
        <v>6.4390262577847857</v>
      </c>
      <c r="T29">
        <v>0</v>
      </c>
      <c r="U29">
        <v>208.5274290782292</v>
      </c>
      <c r="V29">
        <v>5.0689000160561966</v>
      </c>
      <c r="W29">
        <v>11.327154420085183</v>
      </c>
      <c r="X29">
        <v>36.013052646282972</v>
      </c>
      <c r="Y29">
        <v>0</v>
      </c>
      <c r="Z29">
        <v>0.26855928000000001</v>
      </c>
      <c r="AA29">
        <v>3.4279468725972815</v>
      </c>
      <c r="AB29">
        <v>3.2155676078019506</v>
      </c>
      <c r="AC29">
        <v>0</v>
      </c>
      <c r="AD29">
        <v>2.0961369507948522</v>
      </c>
      <c r="AE29">
        <v>8.0468964734996096</v>
      </c>
      <c r="AF29">
        <v>0</v>
      </c>
      <c r="AG29">
        <v>0</v>
      </c>
      <c r="AH29">
        <v>21.456014074720169</v>
      </c>
      <c r="AI29">
        <v>0</v>
      </c>
      <c r="AJ29">
        <v>0</v>
      </c>
      <c r="AK29">
        <v>13.321174578408197</v>
      </c>
      <c r="AL29">
        <v>3.1201512184165239</v>
      </c>
      <c r="AM29">
        <v>1.2888307323330834</v>
      </c>
      <c r="AN29">
        <v>0</v>
      </c>
      <c r="AO29">
        <v>0</v>
      </c>
      <c r="AP29">
        <v>0</v>
      </c>
      <c r="AQ29">
        <v>0</v>
      </c>
      <c r="AR29">
        <v>0.43123284927536232</v>
      </c>
      <c r="AS29">
        <v>1.1495471806422837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668.23773039855337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156.94656177756679</v>
      </c>
      <c r="L30">
        <v>41.800012184259572</v>
      </c>
      <c r="M30">
        <v>0</v>
      </c>
      <c r="N30">
        <v>13.842550075243164</v>
      </c>
      <c r="O30">
        <v>48.418940519727435</v>
      </c>
      <c r="P30">
        <v>66.362364973263638</v>
      </c>
      <c r="Q30">
        <v>5.323397083969466</v>
      </c>
      <c r="R30">
        <v>10.346283547595682</v>
      </c>
      <c r="S30">
        <v>6.4390262577847857</v>
      </c>
      <c r="T30">
        <v>0</v>
      </c>
      <c r="U30">
        <v>208.5274290782292</v>
      </c>
      <c r="V30">
        <v>5.0689000160561966</v>
      </c>
      <c r="W30">
        <v>11.327154420085183</v>
      </c>
      <c r="X30">
        <v>36.013052646282972</v>
      </c>
      <c r="Y30">
        <v>0</v>
      </c>
      <c r="Z30">
        <v>3.1840388439999998</v>
      </c>
      <c r="AA30">
        <v>6.8597512693389602</v>
      </c>
      <c r="AB30">
        <v>6.4311354696174057</v>
      </c>
      <c r="AC30">
        <v>0</v>
      </c>
      <c r="AD30">
        <v>3.8697910984102952</v>
      </c>
      <c r="AE30">
        <v>8.0468964734996096</v>
      </c>
      <c r="AF30">
        <v>0</v>
      </c>
      <c r="AG30">
        <v>0</v>
      </c>
      <c r="AH30">
        <v>28.554070326399156</v>
      </c>
      <c r="AI30">
        <v>0</v>
      </c>
      <c r="AJ30">
        <v>0</v>
      </c>
      <c r="AK30">
        <v>13.321174578408197</v>
      </c>
      <c r="AL30">
        <v>13.615205709208265</v>
      </c>
      <c r="AM30">
        <v>1.9527740216054017</v>
      </c>
      <c r="AN30">
        <v>0</v>
      </c>
      <c r="AO30">
        <v>0</v>
      </c>
      <c r="AP30">
        <v>0</v>
      </c>
      <c r="AQ30">
        <v>0</v>
      </c>
      <c r="AR30">
        <v>0.43123284927536232</v>
      </c>
      <c r="AS30">
        <v>1.1495471806422837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697.8312904004689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156.94656177756679</v>
      </c>
      <c r="L31">
        <v>41.800012184259572</v>
      </c>
      <c r="M31">
        <v>0</v>
      </c>
      <c r="N31">
        <v>13.842550075243164</v>
      </c>
      <c r="O31">
        <v>48.418940519727435</v>
      </c>
      <c r="P31">
        <v>66.362364973263638</v>
      </c>
      <c r="Q31">
        <v>5.323397083969466</v>
      </c>
      <c r="R31">
        <v>10.346283547595682</v>
      </c>
      <c r="S31">
        <v>6.4390262577847857</v>
      </c>
      <c r="T31">
        <v>0</v>
      </c>
      <c r="U31">
        <v>208.5274290782292</v>
      </c>
      <c r="V31">
        <v>5.0689000160561966</v>
      </c>
      <c r="W31">
        <v>11.327154420085183</v>
      </c>
      <c r="X31">
        <v>36.013052646282972</v>
      </c>
      <c r="Y31">
        <v>0</v>
      </c>
      <c r="Z31">
        <v>3.1840388439999998</v>
      </c>
      <c r="AA31">
        <v>6.8597512693389602</v>
      </c>
      <c r="AB31">
        <v>6.4311354696174057</v>
      </c>
      <c r="AC31">
        <v>0</v>
      </c>
      <c r="AD31">
        <v>4.4605794231642699</v>
      </c>
      <c r="AE31">
        <v>8.0468964734996096</v>
      </c>
      <c r="AF31">
        <v>0</v>
      </c>
      <c r="AG31">
        <v>0</v>
      </c>
      <c r="AH31">
        <v>28.554070326399156</v>
      </c>
      <c r="AI31">
        <v>0</v>
      </c>
      <c r="AJ31">
        <v>0</v>
      </c>
      <c r="AK31">
        <v>13.321174578408197</v>
      </c>
      <c r="AL31">
        <v>13.615205709208265</v>
      </c>
      <c r="AM31">
        <v>1.9527740216054017</v>
      </c>
      <c r="AN31">
        <v>0</v>
      </c>
      <c r="AO31">
        <v>0</v>
      </c>
      <c r="AP31">
        <v>0</v>
      </c>
      <c r="AQ31">
        <v>0</v>
      </c>
      <c r="AR31">
        <v>0.43123284927536232</v>
      </c>
      <c r="AS31">
        <v>1.1495471806422837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698.42207872522295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156.94656177756679</v>
      </c>
      <c r="L32">
        <v>41.800012184259572</v>
      </c>
      <c r="M32">
        <v>0</v>
      </c>
      <c r="N32">
        <v>13.842550075243164</v>
      </c>
      <c r="O32">
        <v>48.418940519727435</v>
      </c>
      <c r="P32">
        <v>66.362364973263638</v>
      </c>
      <c r="Q32">
        <v>5.323397083969466</v>
      </c>
      <c r="R32">
        <v>10.346283547595682</v>
      </c>
      <c r="S32">
        <v>6.4390262577847857</v>
      </c>
      <c r="T32">
        <v>0</v>
      </c>
      <c r="U32">
        <v>208.5274290782292</v>
      </c>
      <c r="V32">
        <v>5.0689000160561966</v>
      </c>
      <c r="W32">
        <v>11.327154420085183</v>
      </c>
      <c r="X32">
        <v>36.013052646282972</v>
      </c>
      <c r="Y32">
        <v>0</v>
      </c>
      <c r="Z32">
        <v>3.1840388439999998</v>
      </c>
      <c r="AA32">
        <v>6.8597512693389602</v>
      </c>
      <c r="AB32">
        <v>6.4311354696174057</v>
      </c>
      <c r="AC32">
        <v>0</v>
      </c>
      <c r="AD32">
        <v>4.4605794231642699</v>
      </c>
      <c r="AE32">
        <v>8.0468964734996096</v>
      </c>
      <c r="AF32">
        <v>0</v>
      </c>
      <c r="AG32">
        <v>0</v>
      </c>
      <c r="AH32">
        <v>28.554070326399156</v>
      </c>
      <c r="AI32">
        <v>0</v>
      </c>
      <c r="AJ32">
        <v>0</v>
      </c>
      <c r="AK32">
        <v>13.321174578408197</v>
      </c>
      <c r="AL32">
        <v>13.615205709208265</v>
      </c>
      <c r="AM32">
        <v>1.9527740216054017</v>
      </c>
      <c r="AN32">
        <v>0</v>
      </c>
      <c r="AO32">
        <v>0</v>
      </c>
      <c r="AP32">
        <v>0</v>
      </c>
      <c r="AQ32">
        <v>0</v>
      </c>
      <c r="AR32">
        <v>0.43123284927536232</v>
      </c>
      <c r="AS32">
        <v>1.1495471806422837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698.42207872522295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156.94656177756679</v>
      </c>
      <c r="L33">
        <v>41.800012184259572</v>
      </c>
      <c r="M33">
        <v>0</v>
      </c>
      <c r="N33">
        <v>13.842550075243164</v>
      </c>
      <c r="O33">
        <v>48.418940519727435</v>
      </c>
      <c r="P33">
        <v>66.362364973263638</v>
      </c>
      <c r="Q33">
        <v>5.323397083969466</v>
      </c>
      <c r="R33">
        <v>10.346283547595682</v>
      </c>
      <c r="S33">
        <v>6.4390262577847857</v>
      </c>
      <c r="T33">
        <v>0</v>
      </c>
      <c r="U33">
        <v>222.81755460041018</v>
      </c>
      <c r="V33">
        <v>5.0689000160561966</v>
      </c>
      <c r="W33">
        <v>11.327154420085183</v>
      </c>
      <c r="X33">
        <v>36.013052646282972</v>
      </c>
      <c r="Y33">
        <v>0</v>
      </c>
      <c r="Z33">
        <v>3.1840388439999998</v>
      </c>
      <c r="AA33">
        <v>6.8597512693389602</v>
      </c>
      <c r="AB33">
        <v>6.4311354696174057</v>
      </c>
      <c r="AC33">
        <v>0</v>
      </c>
      <c r="AD33">
        <v>6.6908688807721424</v>
      </c>
      <c r="AE33">
        <v>8.0468964734996096</v>
      </c>
      <c r="AF33">
        <v>0</v>
      </c>
      <c r="AG33">
        <v>0</v>
      </c>
      <c r="AH33">
        <v>28.554070326399156</v>
      </c>
      <c r="AI33">
        <v>0</v>
      </c>
      <c r="AJ33">
        <v>0</v>
      </c>
      <c r="AK33">
        <v>13.321174578408197</v>
      </c>
      <c r="AL33">
        <v>10.211404218416526</v>
      </c>
      <c r="AM33">
        <v>1.9527740216054017</v>
      </c>
      <c r="AN33">
        <v>0</v>
      </c>
      <c r="AO33">
        <v>0</v>
      </c>
      <c r="AP33">
        <v>0</v>
      </c>
      <c r="AQ33">
        <v>0</v>
      </c>
      <c r="AR33">
        <v>6.468491469202899</v>
      </c>
      <c r="AS33">
        <v>2.036340727252453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718.46274438075784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156.94656177756679</v>
      </c>
      <c r="L34">
        <v>41.800012184259572</v>
      </c>
      <c r="M34">
        <v>0</v>
      </c>
      <c r="N34">
        <v>13.842550075243164</v>
      </c>
      <c r="O34">
        <v>48.418940519727435</v>
      </c>
      <c r="P34">
        <v>66.362364973263638</v>
      </c>
      <c r="Q34">
        <v>5.323397083969466</v>
      </c>
      <c r="R34">
        <v>10.346283547595682</v>
      </c>
      <c r="S34">
        <v>6.4390262577847857</v>
      </c>
      <c r="T34">
        <v>0</v>
      </c>
      <c r="U34">
        <v>235.18345536165415</v>
      </c>
      <c r="V34">
        <v>5.0689000160561966</v>
      </c>
      <c r="W34">
        <v>11.327154420085183</v>
      </c>
      <c r="X34">
        <v>36.013052646282972</v>
      </c>
      <c r="Y34">
        <v>0</v>
      </c>
      <c r="Z34">
        <v>3.1840388439999998</v>
      </c>
      <c r="AA34">
        <v>3.4298756346694801</v>
      </c>
      <c r="AB34">
        <v>6.4311354696174057</v>
      </c>
      <c r="AC34">
        <v>0</v>
      </c>
      <c r="AD34">
        <v>6.6908688807721424</v>
      </c>
      <c r="AE34">
        <v>8.0468964734996096</v>
      </c>
      <c r="AF34">
        <v>0</v>
      </c>
      <c r="AG34">
        <v>0</v>
      </c>
      <c r="AH34">
        <v>28.554070326399156</v>
      </c>
      <c r="AI34">
        <v>0</v>
      </c>
      <c r="AJ34">
        <v>0</v>
      </c>
      <c r="AK34">
        <v>13.321174578408197</v>
      </c>
      <c r="AL34">
        <v>10.211404218416526</v>
      </c>
      <c r="AM34">
        <v>1.9527740216054017</v>
      </c>
      <c r="AN34">
        <v>0</v>
      </c>
      <c r="AO34">
        <v>0</v>
      </c>
      <c r="AP34">
        <v>0</v>
      </c>
      <c r="AQ34">
        <v>0</v>
      </c>
      <c r="AR34">
        <v>6.468491469202899</v>
      </c>
      <c r="AS34">
        <v>2.036340727252453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727.3987695073323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156.94656177756679</v>
      </c>
      <c r="L35">
        <v>41.800012184259572</v>
      </c>
      <c r="M35">
        <v>0</v>
      </c>
      <c r="N35">
        <v>13.842550075243164</v>
      </c>
      <c r="O35">
        <v>48.418940519727435</v>
      </c>
      <c r="P35">
        <v>66.362364973263638</v>
      </c>
      <c r="Q35">
        <v>5.323397083969466</v>
      </c>
      <c r="R35">
        <v>10.346283547595682</v>
      </c>
      <c r="S35">
        <v>6.4390262577847857</v>
      </c>
      <c r="T35">
        <v>0</v>
      </c>
      <c r="U35">
        <v>243.21748223631906</v>
      </c>
      <c r="V35">
        <v>5.0689000160561966</v>
      </c>
      <c r="W35">
        <v>11.327154420085183</v>
      </c>
      <c r="X35">
        <v>36.013052646282972</v>
      </c>
      <c r="Y35">
        <v>0</v>
      </c>
      <c r="Z35">
        <v>3.1840388439999998</v>
      </c>
      <c r="AA35">
        <v>3.4298756346694801</v>
      </c>
      <c r="AB35">
        <v>6.4311354696174057</v>
      </c>
      <c r="AC35">
        <v>0</v>
      </c>
      <c r="AD35">
        <v>4.4605794231642699</v>
      </c>
      <c r="AE35">
        <v>8.0468964734996096</v>
      </c>
      <c r="AF35">
        <v>0</v>
      </c>
      <c r="AG35">
        <v>0</v>
      </c>
      <c r="AH35">
        <v>28.554070326399156</v>
      </c>
      <c r="AI35">
        <v>0</v>
      </c>
      <c r="AJ35">
        <v>0</v>
      </c>
      <c r="AK35">
        <v>13.321174578408197</v>
      </c>
      <c r="AL35">
        <v>10.211404218416526</v>
      </c>
      <c r="AM35">
        <v>1.9527740216054017</v>
      </c>
      <c r="AN35">
        <v>0</v>
      </c>
      <c r="AO35">
        <v>0</v>
      </c>
      <c r="AP35">
        <v>0</v>
      </c>
      <c r="AQ35">
        <v>0</v>
      </c>
      <c r="AR35">
        <v>0.53904106159420284</v>
      </c>
      <c r="AS35">
        <v>1.1495471806422837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726.38626297017038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156.94656177756679</v>
      </c>
      <c r="L36">
        <v>41.800012184259572</v>
      </c>
      <c r="M36">
        <v>0</v>
      </c>
      <c r="N36">
        <v>13.842550075243164</v>
      </c>
      <c r="O36">
        <v>48.418940519727435</v>
      </c>
      <c r="P36">
        <v>66.362364973263638</v>
      </c>
      <c r="Q36">
        <v>5.323397083969466</v>
      </c>
      <c r="R36">
        <v>10.346283547595682</v>
      </c>
      <c r="S36">
        <v>6.4390262577847857</v>
      </c>
      <c r="T36">
        <v>0</v>
      </c>
      <c r="U36">
        <v>248.15100305106256</v>
      </c>
      <c r="V36">
        <v>5.0689000160561966</v>
      </c>
      <c r="W36">
        <v>11.327154420085183</v>
      </c>
      <c r="X36">
        <v>36.013052646282972</v>
      </c>
      <c r="Y36">
        <v>0</v>
      </c>
      <c r="Z36">
        <v>0</v>
      </c>
      <c r="AA36">
        <v>2.1214930000000005</v>
      </c>
      <c r="AB36">
        <v>3.2155676078019506</v>
      </c>
      <c r="AC36">
        <v>0</v>
      </c>
      <c r="AD36">
        <v>3.8697910984102952</v>
      </c>
      <c r="AE36">
        <v>8.0468964734996096</v>
      </c>
      <c r="AF36">
        <v>0</v>
      </c>
      <c r="AG36">
        <v>0</v>
      </c>
      <c r="AH36">
        <v>21.456014074720169</v>
      </c>
      <c r="AI36">
        <v>0</v>
      </c>
      <c r="AJ36">
        <v>0</v>
      </c>
      <c r="AK36">
        <v>13.321174578408197</v>
      </c>
      <c r="AL36">
        <v>3.1201512184165239</v>
      </c>
      <c r="AM36">
        <v>1.2888307323330834</v>
      </c>
      <c r="AN36">
        <v>0</v>
      </c>
      <c r="AO36">
        <v>0</v>
      </c>
      <c r="AP36">
        <v>0</v>
      </c>
      <c r="AQ36">
        <v>0</v>
      </c>
      <c r="AR36">
        <v>0.53904106159420284</v>
      </c>
      <c r="AS36">
        <v>1.1495471806422837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708.16775357872359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156.94656177756679</v>
      </c>
      <c r="L37">
        <v>41.800012184259572</v>
      </c>
      <c r="M37">
        <v>0</v>
      </c>
      <c r="N37">
        <v>13.842550075243164</v>
      </c>
      <c r="O37">
        <v>48.418940519727435</v>
      </c>
      <c r="P37">
        <v>66.362364973263638</v>
      </c>
      <c r="Q37">
        <v>5.323397083969466</v>
      </c>
      <c r="R37">
        <v>10.346283547595682</v>
      </c>
      <c r="S37">
        <v>6.4390262577847857</v>
      </c>
      <c r="T37">
        <v>0</v>
      </c>
      <c r="U37">
        <v>249.27086728708224</v>
      </c>
      <c r="V37">
        <v>5.0689000160561966</v>
      </c>
      <c r="W37">
        <v>11.327154420085183</v>
      </c>
      <c r="X37">
        <v>36.013052646282972</v>
      </c>
      <c r="Y37">
        <v>0</v>
      </c>
      <c r="Z37">
        <v>0</v>
      </c>
      <c r="AA37">
        <v>0</v>
      </c>
      <c r="AB37">
        <v>3.2155676078019506</v>
      </c>
      <c r="AC37">
        <v>0</v>
      </c>
      <c r="AD37">
        <v>2.0961369507948522</v>
      </c>
      <c r="AE37">
        <v>8.0468964734996096</v>
      </c>
      <c r="AF37">
        <v>0</v>
      </c>
      <c r="AG37">
        <v>0</v>
      </c>
      <c r="AH37">
        <v>17.109321653600844</v>
      </c>
      <c r="AI37">
        <v>0</v>
      </c>
      <c r="AJ37">
        <v>0</v>
      </c>
      <c r="AK37">
        <v>13.321174578408197</v>
      </c>
      <c r="AL37">
        <v>0.3403800728915663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0.53904106159420284</v>
      </c>
      <c r="AS37">
        <v>1.1495471806422837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696.97717636815071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156.94656177756679</v>
      </c>
      <c r="L38">
        <v>41.800012184259572</v>
      </c>
      <c r="M38">
        <v>0</v>
      </c>
      <c r="N38">
        <v>13.842550075243164</v>
      </c>
      <c r="O38">
        <v>48.418940519727435</v>
      </c>
      <c r="P38">
        <v>66.362364973263638</v>
      </c>
      <c r="Q38">
        <v>5.323397083969466</v>
      </c>
      <c r="R38">
        <v>10.346283547595682</v>
      </c>
      <c r="S38">
        <v>6.4390262577847857</v>
      </c>
      <c r="T38">
        <v>0</v>
      </c>
      <c r="U38">
        <v>257.81572998927038</v>
      </c>
      <c r="V38">
        <v>5.0689000160561966</v>
      </c>
      <c r="W38">
        <v>11.327154420085183</v>
      </c>
      <c r="X38">
        <v>36.013052646282972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4.0234483637568204</v>
      </c>
      <c r="AF38">
        <v>0</v>
      </c>
      <c r="AG38">
        <v>0</v>
      </c>
      <c r="AH38">
        <v>10.635524106399155</v>
      </c>
      <c r="AI38">
        <v>0</v>
      </c>
      <c r="AJ38">
        <v>0</v>
      </c>
      <c r="AK38">
        <v>13.321174578408197</v>
      </c>
      <c r="AL38">
        <v>0.3403800728915663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0.53904106159420284</v>
      </c>
      <c r="AS38">
        <v>1.1495471806422837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689.71308885479755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156.94656177756679</v>
      </c>
      <c r="L39">
        <v>41.800012184259572</v>
      </c>
      <c r="M39">
        <v>0</v>
      </c>
      <c r="N39">
        <v>13.842550075243164</v>
      </c>
      <c r="O39">
        <v>48.418940519727435</v>
      </c>
      <c r="P39">
        <v>66.362364973263638</v>
      </c>
      <c r="Q39">
        <v>5.323397083969466</v>
      </c>
      <c r="R39">
        <v>10.346283547595682</v>
      </c>
      <c r="S39">
        <v>6.4390262577847857</v>
      </c>
      <c r="T39">
        <v>0</v>
      </c>
      <c r="U39">
        <v>262.25021338486567</v>
      </c>
      <c r="V39">
        <v>5.0689000160561966</v>
      </c>
      <c r="W39">
        <v>11.327154420085183</v>
      </c>
      <c r="X39">
        <v>36.013052646282972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4.0234483637568204</v>
      </c>
      <c r="AF39">
        <v>0</v>
      </c>
      <c r="AG39">
        <v>0</v>
      </c>
      <c r="AH39">
        <v>5.0403137683210133</v>
      </c>
      <c r="AI39">
        <v>0</v>
      </c>
      <c r="AJ39">
        <v>0</v>
      </c>
      <c r="AK39">
        <v>13.321174578408197</v>
      </c>
      <c r="AL39">
        <v>0.3403800728915663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0.53904106159420284</v>
      </c>
      <c r="AS39">
        <v>1.1495471806422837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688.55236191231461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156.94656177756679</v>
      </c>
      <c r="L40">
        <v>41.800012184259572</v>
      </c>
      <c r="M40">
        <v>0</v>
      </c>
      <c r="N40">
        <v>13.842550075243164</v>
      </c>
      <c r="O40">
        <v>48.418940519727435</v>
      </c>
      <c r="P40">
        <v>66.362364973263638</v>
      </c>
      <c r="Q40">
        <v>5.323397083969466</v>
      </c>
      <c r="R40">
        <v>10.346283547595682</v>
      </c>
      <c r="S40">
        <v>6.4390262577847857</v>
      </c>
      <c r="T40">
        <v>0</v>
      </c>
      <c r="U40">
        <v>262.3635168900804</v>
      </c>
      <c r="V40">
        <v>5.0689000160561966</v>
      </c>
      <c r="W40">
        <v>11.327154420085183</v>
      </c>
      <c r="X40">
        <v>36.013052646282972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4.0234483637568204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13.321174578408197</v>
      </c>
      <c r="AL40">
        <v>0.3403800728915663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0.53904106159420284</v>
      </c>
      <c r="AS40">
        <v>1.1495471806422837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683.62535164920837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156.94656177756679</v>
      </c>
      <c r="L41">
        <v>41.800012184259572</v>
      </c>
      <c r="M41">
        <v>0</v>
      </c>
      <c r="N41">
        <v>13.842550075243164</v>
      </c>
      <c r="O41">
        <v>48.418940519727435</v>
      </c>
      <c r="P41">
        <v>66.362364973263638</v>
      </c>
      <c r="Q41">
        <v>5.323397083969466</v>
      </c>
      <c r="R41">
        <v>10.346283547595682</v>
      </c>
      <c r="S41">
        <v>6.4390262577847857</v>
      </c>
      <c r="T41">
        <v>0</v>
      </c>
      <c r="U41">
        <v>262.3635168900804</v>
      </c>
      <c r="V41">
        <v>5.0689000160561966</v>
      </c>
      <c r="W41">
        <v>11.327154420085183</v>
      </c>
      <c r="X41">
        <v>36.013052646282972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4.0234483637568204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13.321174578408197</v>
      </c>
      <c r="AL41">
        <v>0.3403800728915663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0.53904106159420284</v>
      </c>
      <c r="AS41">
        <v>1.1495471806422837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683.62535164920837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156.94656177756679</v>
      </c>
      <c r="L42">
        <v>41.800012184259572</v>
      </c>
      <c r="M42">
        <v>0</v>
      </c>
      <c r="N42">
        <v>13.842550075243164</v>
      </c>
      <c r="O42">
        <v>48.418940519727435</v>
      </c>
      <c r="P42">
        <v>66.362364973263638</v>
      </c>
      <c r="Q42">
        <v>5.323397083969466</v>
      </c>
      <c r="R42">
        <v>10.346283547595682</v>
      </c>
      <c r="S42">
        <v>6.4390262577847857</v>
      </c>
      <c r="T42">
        <v>0</v>
      </c>
      <c r="U42">
        <v>262.3635168900804</v>
      </c>
      <c r="V42">
        <v>5.0689000160561966</v>
      </c>
      <c r="W42">
        <v>11.327154420085183</v>
      </c>
      <c r="X42">
        <v>36.013052646282972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4.0234483637568204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13.321174578408197</v>
      </c>
      <c r="AL42">
        <v>0.3403800728915663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0.53904106159420284</v>
      </c>
      <c r="AS42">
        <v>1.1495471806422837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683.62535164920837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156.94656177756679</v>
      </c>
      <c r="L43">
        <v>41.800012184259572</v>
      </c>
      <c r="M43">
        <v>0</v>
      </c>
      <c r="N43">
        <v>13.842550075243164</v>
      </c>
      <c r="O43">
        <v>48.418940519727435</v>
      </c>
      <c r="P43">
        <v>66.362364973263638</v>
      </c>
      <c r="Q43">
        <v>5.323397083969466</v>
      </c>
      <c r="R43">
        <v>10.346283547595682</v>
      </c>
      <c r="S43">
        <v>6.4390262577847857</v>
      </c>
      <c r="T43">
        <v>0</v>
      </c>
      <c r="U43">
        <v>262.3635168900804</v>
      </c>
      <c r="V43">
        <v>5.0689000160561966</v>
      </c>
      <c r="W43">
        <v>11.327154420085183</v>
      </c>
      <c r="X43">
        <v>36.013052646282972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4.0234483637568204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13.321174578408197</v>
      </c>
      <c r="AL43">
        <v>0.3403800728915663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8.8941757384057976</v>
      </c>
      <c r="AS43">
        <v>2.036340727252453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692.86727987263021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156.94656177756679</v>
      </c>
      <c r="L44">
        <v>41.800012184259572</v>
      </c>
      <c r="M44">
        <v>0</v>
      </c>
      <c r="N44">
        <v>13.842550075243164</v>
      </c>
      <c r="O44">
        <v>48.418940519727435</v>
      </c>
      <c r="P44">
        <v>66.362364973263638</v>
      </c>
      <c r="Q44">
        <v>5.323397083969466</v>
      </c>
      <c r="R44">
        <v>10.346283547595682</v>
      </c>
      <c r="S44">
        <v>6.4390262577847857</v>
      </c>
      <c r="T44">
        <v>0</v>
      </c>
      <c r="U44">
        <v>262.3635168900804</v>
      </c>
      <c r="V44">
        <v>5.0689000160561966</v>
      </c>
      <c r="W44">
        <v>11.327154420085183</v>
      </c>
      <c r="X44">
        <v>36.013052646282972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4.0234483637568204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13.321174578408197</v>
      </c>
      <c r="AL44">
        <v>0.3403800728915663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8.8941757384057976</v>
      </c>
      <c r="AS44">
        <v>2.036340727252453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692.86727987263021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156.94656177756679</v>
      </c>
      <c r="L45">
        <v>41.800012184259572</v>
      </c>
      <c r="M45">
        <v>0</v>
      </c>
      <c r="N45">
        <v>13.842550075243164</v>
      </c>
      <c r="O45">
        <v>48.418940519727435</v>
      </c>
      <c r="P45">
        <v>66.362364973263638</v>
      </c>
      <c r="Q45">
        <v>5.323397083969466</v>
      </c>
      <c r="R45">
        <v>10.346283547595682</v>
      </c>
      <c r="S45">
        <v>6.4390262577847857</v>
      </c>
      <c r="T45">
        <v>0</v>
      </c>
      <c r="U45">
        <v>262.3635168900804</v>
      </c>
      <c r="V45">
        <v>5.0689000160561966</v>
      </c>
      <c r="W45">
        <v>11.327154420085183</v>
      </c>
      <c r="X45">
        <v>36.013052646282972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13.321174578408197</v>
      </c>
      <c r="AL45">
        <v>0.3403800728915663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0.32342463695652168</v>
      </c>
      <c r="AS45">
        <v>1.1495471806422837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679.38628686081381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156.94656177756679</v>
      </c>
      <c r="L46">
        <v>41.800012184259572</v>
      </c>
      <c r="M46">
        <v>0</v>
      </c>
      <c r="N46">
        <v>13.842550075243164</v>
      </c>
      <c r="O46">
        <v>48.418940519727435</v>
      </c>
      <c r="P46">
        <v>66.362364973263638</v>
      </c>
      <c r="Q46">
        <v>5.323397083969466</v>
      </c>
      <c r="R46">
        <v>10.346283547595682</v>
      </c>
      <c r="S46">
        <v>6.4390262577847857</v>
      </c>
      <c r="T46">
        <v>0</v>
      </c>
      <c r="U46">
        <v>262.3635168900804</v>
      </c>
      <c r="V46">
        <v>5.0689000160561966</v>
      </c>
      <c r="W46">
        <v>11.327154420085183</v>
      </c>
      <c r="X46">
        <v>36.013052646282972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13.321174578408197</v>
      </c>
      <c r="AL46">
        <v>0.3403800728915663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0.32342463695652168</v>
      </c>
      <c r="AS46">
        <v>1.1495471806422837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679.38628686081381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156.94656177756679</v>
      </c>
      <c r="L47">
        <v>41.800012184259572</v>
      </c>
      <c r="M47">
        <v>0</v>
      </c>
      <c r="N47">
        <v>13.842550075243164</v>
      </c>
      <c r="O47">
        <v>48.418940519727435</v>
      </c>
      <c r="P47">
        <v>66.362364973263638</v>
      </c>
      <c r="Q47">
        <v>5.323397083969466</v>
      </c>
      <c r="R47">
        <v>10.346283547595682</v>
      </c>
      <c r="S47">
        <v>6.4390262577847857</v>
      </c>
      <c r="T47">
        <v>0</v>
      </c>
      <c r="U47">
        <v>262.3635168900804</v>
      </c>
      <c r="V47">
        <v>5.0689000160561966</v>
      </c>
      <c r="W47">
        <v>11.327154420085183</v>
      </c>
      <c r="X47">
        <v>36.013052646282972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13.321174578408197</v>
      </c>
      <c r="AL47">
        <v>0.3403800728915663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0.32342463695652168</v>
      </c>
      <c r="AS47">
        <v>1.1495471806422837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679.38628686081381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156.94656177756679</v>
      </c>
      <c r="L48">
        <v>41.800012184259572</v>
      </c>
      <c r="M48">
        <v>0</v>
      </c>
      <c r="N48">
        <v>13.842550075243164</v>
      </c>
      <c r="O48">
        <v>48.418940519727435</v>
      </c>
      <c r="P48">
        <v>66.362364973263638</v>
      </c>
      <c r="Q48">
        <v>5.323397083969466</v>
      </c>
      <c r="R48">
        <v>10.346283547595682</v>
      </c>
      <c r="S48">
        <v>6.4390262577847857</v>
      </c>
      <c r="T48">
        <v>0</v>
      </c>
      <c r="U48">
        <v>262.3635168900804</v>
      </c>
      <c r="V48">
        <v>5.0689000160561966</v>
      </c>
      <c r="W48">
        <v>11.327154420085183</v>
      </c>
      <c r="X48">
        <v>36.013052646282972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13.321174578408197</v>
      </c>
      <c r="AL48">
        <v>0.3403800728915663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0.32342463695652168</v>
      </c>
      <c r="AS48">
        <v>1.1495471806422837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679.38628686081381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156.94656177756679</v>
      </c>
      <c r="L49">
        <v>41.800012184259572</v>
      </c>
      <c r="M49">
        <v>0</v>
      </c>
      <c r="N49">
        <v>13.842550075243164</v>
      </c>
      <c r="O49">
        <v>48.418940519727435</v>
      </c>
      <c r="P49">
        <v>66.362364973263638</v>
      </c>
      <c r="Q49">
        <v>5.323397083969466</v>
      </c>
      <c r="R49">
        <v>10.346283547595682</v>
      </c>
      <c r="S49">
        <v>6.4390262577847857</v>
      </c>
      <c r="T49">
        <v>0</v>
      </c>
      <c r="U49">
        <v>262.3635168900804</v>
      </c>
      <c r="V49">
        <v>5.0689000160561966</v>
      </c>
      <c r="W49">
        <v>11.327154420085183</v>
      </c>
      <c r="X49">
        <v>36.013052646282972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13.321174578408197</v>
      </c>
      <c r="AL49">
        <v>0.3403800728915663</v>
      </c>
      <c r="AM49">
        <v>0</v>
      </c>
      <c r="AN49">
        <v>0</v>
      </c>
      <c r="AO49">
        <v>0</v>
      </c>
      <c r="AP49">
        <v>3.1269796921292468E-2</v>
      </c>
      <c r="AQ49">
        <v>0</v>
      </c>
      <c r="AR49">
        <v>0.32342463695652168</v>
      </c>
      <c r="AS49">
        <v>1.1495471806422837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679.41755665773508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156.94656177756679</v>
      </c>
      <c r="L50">
        <v>41.800012184259572</v>
      </c>
      <c r="M50">
        <v>0</v>
      </c>
      <c r="N50">
        <v>13.842550075243164</v>
      </c>
      <c r="O50">
        <v>48.418940519727435</v>
      </c>
      <c r="P50">
        <v>66.362364973263638</v>
      </c>
      <c r="Q50">
        <v>5.323397083969466</v>
      </c>
      <c r="R50">
        <v>10.346283547595682</v>
      </c>
      <c r="S50">
        <v>6.4390262577847857</v>
      </c>
      <c r="T50">
        <v>0</v>
      </c>
      <c r="U50">
        <v>262.3635168900804</v>
      </c>
      <c r="V50">
        <v>5.0689000160561966</v>
      </c>
      <c r="W50">
        <v>11.327154420085183</v>
      </c>
      <c r="X50">
        <v>36.013052646282972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13.321174578408197</v>
      </c>
      <c r="AL50">
        <v>0.3403800728915663</v>
      </c>
      <c r="AM50">
        <v>0</v>
      </c>
      <c r="AN50">
        <v>0</v>
      </c>
      <c r="AO50">
        <v>0</v>
      </c>
      <c r="AP50">
        <v>3.1269796921292468E-2</v>
      </c>
      <c r="AQ50">
        <v>0</v>
      </c>
      <c r="AR50">
        <v>0.32342463695652168</v>
      </c>
      <c r="AS50">
        <v>1.1495471806422837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679.41755665773508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156.94656177756679</v>
      </c>
      <c r="L51">
        <v>41.800012184259572</v>
      </c>
      <c r="M51">
        <v>0</v>
      </c>
      <c r="N51">
        <v>13.842550075243164</v>
      </c>
      <c r="O51">
        <v>48.418940519727435</v>
      </c>
      <c r="P51">
        <v>66.362364973263638</v>
      </c>
      <c r="Q51">
        <v>5.323397083969466</v>
      </c>
      <c r="R51">
        <v>10.346283547595682</v>
      </c>
      <c r="S51">
        <v>6.4390262577847857</v>
      </c>
      <c r="T51">
        <v>0</v>
      </c>
      <c r="U51">
        <v>262.3635168900804</v>
      </c>
      <c r="V51">
        <v>5.0689000160561966</v>
      </c>
      <c r="W51">
        <v>11.327154420085183</v>
      </c>
      <c r="X51">
        <v>36.013052646282972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13.321174578408197</v>
      </c>
      <c r="AL51">
        <v>0.3403800728915663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0.32342463695652168</v>
      </c>
      <c r="AS51">
        <v>1.1495471806422837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679.38628686081381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156.94656177756679</v>
      </c>
      <c r="L52">
        <v>41.800012184259572</v>
      </c>
      <c r="M52">
        <v>0</v>
      </c>
      <c r="N52">
        <v>13.842550075243164</v>
      </c>
      <c r="O52">
        <v>48.418940519727435</v>
      </c>
      <c r="P52">
        <v>66.362364973263638</v>
      </c>
      <c r="Q52">
        <v>5.323397083969466</v>
      </c>
      <c r="R52">
        <v>10.346283547595682</v>
      </c>
      <c r="S52">
        <v>6.4390262577847857</v>
      </c>
      <c r="T52">
        <v>0</v>
      </c>
      <c r="U52">
        <v>262.3635168900804</v>
      </c>
      <c r="V52">
        <v>5.0689000160561966</v>
      </c>
      <c r="W52">
        <v>11.327154420085183</v>
      </c>
      <c r="X52">
        <v>36.013052646282972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13.321174578408197</v>
      </c>
      <c r="AL52">
        <v>0.3403800728915663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0.32342463695652168</v>
      </c>
      <c r="AS52">
        <v>1.1495471806422837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679.38628686081381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156.94656177756679</v>
      </c>
      <c r="L53">
        <v>41.800012184259572</v>
      </c>
      <c r="M53">
        <v>0</v>
      </c>
      <c r="N53">
        <v>13.842550075243164</v>
      </c>
      <c r="O53">
        <v>48.418940519727435</v>
      </c>
      <c r="P53">
        <v>66.362364973263638</v>
      </c>
      <c r="Q53">
        <v>5.323397083969466</v>
      </c>
      <c r="R53">
        <v>10.346283547595682</v>
      </c>
      <c r="S53">
        <v>6.4390262577847857</v>
      </c>
      <c r="T53">
        <v>0</v>
      </c>
      <c r="U53">
        <v>262.3635168900804</v>
      </c>
      <c r="V53">
        <v>5.0689000160561966</v>
      </c>
      <c r="W53">
        <v>11.327154420085183</v>
      </c>
      <c r="X53">
        <v>36.013052646282972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13.321174578408197</v>
      </c>
      <c r="AL53">
        <v>0.3403800728915663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0.32342463695652168</v>
      </c>
      <c r="AS53">
        <v>1.1495471806422837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679.38628686081381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156.94656177756679</v>
      </c>
      <c r="L54">
        <v>41.800012184259572</v>
      </c>
      <c r="M54">
        <v>0</v>
      </c>
      <c r="N54">
        <v>13.842550075243164</v>
      </c>
      <c r="O54">
        <v>48.418940519727435</v>
      </c>
      <c r="P54">
        <v>66.362364973263638</v>
      </c>
      <c r="Q54">
        <v>5.323397083969466</v>
      </c>
      <c r="R54">
        <v>10.346283547595682</v>
      </c>
      <c r="S54">
        <v>6.4390262577847857</v>
      </c>
      <c r="T54">
        <v>0</v>
      </c>
      <c r="U54">
        <v>262.3635168900804</v>
      </c>
      <c r="V54">
        <v>5.0689000160561966</v>
      </c>
      <c r="W54">
        <v>11.327154420085183</v>
      </c>
      <c r="X54">
        <v>36.013052646282972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13.321174578408197</v>
      </c>
      <c r="AL54">
        <v>0.3403800728915663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0.32342463695652168</v>
      </c>
      <c r="AS54">
        <v>1.1495471806422837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679.38628686081381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156.94249733031</v>
      </c>
      <c r="L55">
        <v>41.800012184259572</v>
      </c>
      <c r="M55">
        <v>0</v>
      </c>
      <c r="N55">
        <v>13.842550075243164</v>
      </c>
      <c r="O55">
        <v>48.418940519727435</v>
      </c>
      <c r="P55">
        <v>66.362364973263638</v>
      </c>
      <c r="Q55">
        <v>5.323397083969466</v>
      </c>
      <c r="R55">
        <v>10.346283547595682</v>
      </c>
      <c r="S55">
        <v>6.4390262577847857</v>
      </c>
      <c r="T55">
        <v>0</v>
      </c>
      <c r="U55">
        <v>262.3635168900804</v>
      </c>
      <c r="V55">
        <v>5.0689000160561966</v>
      </c>
      <c r="W55">
        <v>11.327154420085183</v>
      </c>
      <c r="X55">
        <v>36.013052646282972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13.321174578408197</v>
      </c>
      <c r="AL55">
        <v>0.3403800728915663</v>
      </c>
      <c r="AM55">
        <v>0</v>
      </c>
      <c r="AN55">
        <v>0</v>
      </c>
      <c r="AO55">
        <v>0</v>
      </c>
      <c r="AP55">
        <v>1.6260256305434968</v>
      </c>
      <c r="AQ55">
        <v>0</v>
      </c>
      <c r="AR55">
        <v>0.32342463695652168</v>
      </c>
      <c r="AS55">
        <v>1.1495471806422837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681.00824804410058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156.94249733031</v>
      </c>
      <c r="L56">
        <v>41.800012184259572</v>
      </c>
      <c r="M56">
        <v>0</v>
      </c>
      <c r="N56">
        <v>13.842550075243164</v>
      </c>
      <c r="O56">
        <v>48.418940519727435</v>
      </c>
      <c r="P56">
        <v>66.362364973263638</v>
      </c>
      <c r="Q56">
        <v>5.323397083969466</v>
      </c>
      <c r="R56">
        <v>10.346283547595682</v>
      </c>
      <c r="S56">
        <v>6.4390262577847857</v>
      </c>
      <c r="T56">
        <v>0</v>
      </c>
      <c r="U56">
        <v>262.3635168900804</v>
      </c>
      <c r="V56">
        <v>5.0689000160561966</v>
      </c>
      <c r="W56">
        <v>11.327154420085183</v>
      </c>
      <c r="X56">
        <v>36.013052646282972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13.321174578408197</v>
      </c>
      <c r="AL56">
        <v>0.3403800728915663</v>
      </c>
      <c r="AM56">
        <v>0</v>
      </c>
      <c r="AN56">
        <v>0</v>
      </c>
      <c r="AO56">
        <v>0</v>
      </c>
      <c r="AP56">
        <v>1.6260256305434968</v>
      </c>
      <c r="AQ56">
        <v>0</v>
      </c>
      <c r="AR56">
        <v>0.32342463695652168</v>
      </c>
      <c r="AS56">
        <v>1.1495471806422837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681.00824804410058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156.94249733031</v>
      </c>
      <c r="L57">
        <v>41.800012184259572</v>
      </c>
      <c r="M57">
        <v>0</v>
      </c>
      <c r="N57">
        <v>13.842550075243164</v>
      </c>
      <c r="O57">
        <v>48.418940519727435</v>
      </c>
      <c r="P57">
        <v>66.362364973263638</v>
      </c>
      <c r="Q57">
        <v>5.323397083969466</v>
      </c>
      <c r="R57">
        <v>10.346283547595682</v>
      </c>
      <c r="S57">
        <v>6.4390262577847857</v>
      </c>
      <c r="T57">
        <v>0</v>
      </c>
      <c r="U57">
        <v>262.3635168900804</v>
      </c>
      <c r="V57">
        <v>5.0689000160561966</v>
      </c>
      <c r="W57">
        <v>11.327154420085183</v>
      </c>
      <c r="X57">
        <v>36.013052646282972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13.321174578408197</v>
      </c>
      <c r="AL57">
        <v>0.3403800728915663</v>
      </c>
      <c r="AM57">
        <v>0</v>
      </c>
      <c r="AN57">
        <v>0</v>
      </c>
      <c r="AO57">
        <v>0</v>
      </c>
      <c r="AP57">
        <v>1.6572954274647891</v>
      </c>
      <c r="AQ57">
        <v>0</v>
      </c>
      <c r="AR57">
        <v>0.32342463695652168</v>
      </c>
      <c r="AS57">
        <v>1.1495471806422837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681.03951784102185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156.94249733031</v>
      </c>
      <c r="L58">
        <v>41.800012184259572</v>
      </c>
      <c r="M58">
        <v>0</v>
      </c>
      <c r="N58">
        <v>13.842550075243164</v>
      </c>
      <c r="O58">
        <v>48.418940519727435</v>
      </c>
      <c r="P58">
        <v>66.362364973263638</v>
      </c>
      <c r="Q58">
        <v>5.323397083969466</v>
      </c>
      <c r="R58">
        <v>10.346283547595682</v>
      </c>
      <c r="S58">
        <v>6.4390262577847857</v>
      </c>
      <c r="T58">
        <v>0</v>
      </c>
      <c r="U58">
        <v>262.3635168900804</v>
      </c>
      <c r="V58">
        <v>5.0689000160561966</v>
      </c>
      <c r="W58">
        <v>11.327154420085183</v>
      </c>
      <c r="X58">
        <v>36.013052646282972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13.321174578408197</v>
      </c>
      <c r="AL58">
        <v>0.3403800728915663</v>
      </c>
      <c r="AM58">
        <v>0</v>
      </c>
      <c r="AN58">
        <v>0</v>
      </c>
      <c r="AO58">
        <v>0</v>
      </c>
      <c r="AP58">
        <v>1.7198350213073739</v>
      </c>
      <c r="AQ58">
        <v>0</v>
      </c>
      <c r="AR58">
        <v>0.32342463695652168</v>
      </c>
      <c r="AS58">
        <v>1.1495471806422837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681.10205743486449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156.94656177756679</v>
      </c>
      <c r="L59">
        <v>41.800012184259572</v>
      </c>
      <c r="M59">
        <v>0</v>
      </c>
      <c r="N59">
        <v>13.842550075243164</v>
      </c>
      <c r="O59">
        <v>48.418940519727435</v>
      </c>
      <c r="P59">
        <v>66.362364973263638</v>
      </c>
      <c r="Q59">
        <v>5.323397083969466</v>
      </c>
      <c r="R59">
        <v>10.346283547595682</v>
      </c>
      <c r="S59">
        <v>6.4390262577847857</v>
      </c>
      <c r="T59">
        <v>0</v>
      </c>
      <c r="U59">
        <v>262.3635168900804</v>
      </c>
      <c r="V59">
        <v>5.0689000160561966</v>
      </c>
      <c r="W59">
        <v>11.327154420085183</v>
      </c>
      <c r="X59">
        <v>36.013052646282972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13.321174578408197</v>
      </c>
      <c r="AL59">
        <v>0.3403800728915663</v>
      </c>
      <c r="AM59">
        <v>0</v>
      </c>
      <c r="AN59">
        <v>0</v>
      </c>
      <c r="AO59">
        <v>0</v>
      </c>
      <c r="AP59">
        <v>1.7198350213073739</v>
      </c>
      <c r="AQ59">
        <v>0</v>
      </c>
      <c r="AR59">
        <v>0.32342463695652168</v>
      </c>
      <c r="AS59">
        <v>1.1495471806422837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681.10612188212122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156.94656177756679</v>
      </c>
      <c r="L60">
        <v>41.800012184259572</v>
      </c>
      <c r="M60">
        <v>0</v>
      </c>
      <c r="N60">
        <v>13.842550075243164</v>
      </c>
      <c r="O60">
        <v>48.418940519727435</v>
      </c>
      <c r="P60">
        <v>66.362364973263638</v>
      </c>
      <c r="Q60">
        <v>5.323397083969466</v>
      </c>
      <c r="R60">
        <v>10.346283547595682</v>
      </c>
      <c r="S60">
        <v>6.4390262577847857</v>
      </c>
      <c r="T60">
        <v>0</v>
      </c>
      <c r="U60">
        <v>262.3635168900804</v>
      </c>
      <c r="V60">
        <v>5.0689000160561966</v>
      </c>
      <c r="W60">
        <v>11.327154420085183</v>
      </c>
      <c r="X60">
        <v>36.013052646282972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13.321174578408197</v>
      </c>
      <c r="AL60">
        <v>0.3403800728915663</v>
      </c>
      <c r="AM60">
        <v>0</v>
      </c>
      <c r="AN60">
        <v>0</v>
      </c>
      <c r="AO60">
        <v>0</v>
      </c>
      <c r="AP60">
        <v>1.7198350213073739</v>
      </c>
      <c r="AQ60">
        <v>0</v>
      </c>
      <c r="AR60">
        <v>0.32342463695652168</v>
      </c>
      <c r="AS60">
        <v>1.1495471806422837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681.10612188212122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156.94656177756679</v>
      </c>
      <c r="L61">
        <v>41.800012184259572</v>
      </c>
      <c r="M61">
        <v>0</v>
      </c>
      <c r="N61">
        <v>13.842550075243164</v>
      </c>
      <c r="O61">
        <v>48.418940519727435</v>
      </c>
      <c r="P61">
        <v>66.362364973263638</v>
      </c>
      <c r="Q61">
        <v>5.323397083969466</v>
      </c>
      <c r="R61">
        <v>10.346283547595682</v>
      </c>
      <c r="S61">
        <v>6.4390262577847857</v>
      </c>
      <c r="T61">
        <v>0</v>
      </c>
      <c r="U61">
        <v>262.3635168900804</v>
      </c>
      <c r="V61">
        <v>5.0689000160561966</v>
      </c>
      <c r="W61">
        <v>11.327154420085183</v>
      </c>
      <c r="X61">
        <v>36.013052646282972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13.321174578408197</v>
      </c>
      <c r="AL61">
        <v>0.3403800728915663</v>
      </c>
      <c r="AM61">
        <v>0</v>
      </c>
      <c r="AN61">
        <v>0</v>
      </c>
      <c r="AO61">
        <v>0</v>
      </c>
      <c r="AP61">
        <v>9.3809136806296628E-2</v>
      </c>
      <c r="AQ61">
        <v>0</v>
      </c>
      <c r="AR61">
        <v>0.32342463695652168</v>
      </c>
      <c r="AS61">
        <v>1.1495471806422837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679.48009599762008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156.94656177756679</v>
      </c>
      <c r="L62">
        <v>41.800012184259572</v>
      </c>
      <c r="M62">
        <v>0</v>
      </c>
      <c r="N62">
        <v>13.842550075243164</v>
      </c>
      <c r="O62">
        <v>48.418940519727435</v>
      </c>
      <c r="P62">
        <v>66.362364973263638</v>
      </c>
      <c r="Q62">
        <v>5.323397083969466</v>
      </c>
      <c r="R62">
        <v>10.346283547595682</v>
      </c>
      <c r="S62">
        <v>6.4390262577847857</v>
      </c>
      <c r="T62">
        <v>0</v>
      </c>
      <c r="U62">
        <v>262.3635168900804</v>
      </c>
      <c r="V62">
        <v>5.0689000160561966</v>
      </c>
      <c r="W62">
        <v>11.327154420085183</v>
      </c>
      <c r="X62">
        <v>36.013052646282972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13.321174578408197</v>
      </c>
      <c r="AL62">
        <v>0.3403800728915663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0.32342463695652168</v>
      </c>
      <c r="AS62">
        <v>1.1495471806422837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679.38628686081381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156.94656177756679</v>
      </c>
      <c r="L63">
        <v>41.800012184259572</v>
      </c>
      <c r="M63">
        <v>0</v>
      </c>
      <c r="N63">
        <v>13.842550075243164</v>
      </c>
      <c r="O63">
        <v>48.418940519727435</v>
      </c>
      <c r="P63">
        <v>66.362364973263638</v>
      </c>
      <c r="Q63">
        <v>5.323397083969466</v>
      </c>
      <c r="R63">
        <v>10.346283547595682</v>
      </c>
      <c r="S63">
        <v>6.4390262577847857</v>
      </c>
      <c r="T63">
        <v>0</v>
      </c>
      <c r="U63">
        <v>262.3635168900804</v>
      </c>
      <c r="V63">
        <v>5.0689000160561966</v>
      </c>
      <c r="W63">
        <v>11.327154420085183</v>
      </c>
      <c r="X63">
        <v>36.013052646282972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13.321174578408197</v>
      </c>
      <c r="AL63">
        <v>0.3403800728915663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0.32342463695652168</v>
      </c>
      <c r="AS63">
        <v>1.1495471806422837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679.38628686081381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155.46336698639792</v>
      </c>
      <c r="L64">
        <v>41.800012184259572</v>
      </c>
      <c r="M64">
        <v>0</v>
      </c>
      <c r="N64">
        <v>13.842550075243164</v>
      </c>
      <c r="O64">
        <v>48.418940519727435</v>
      </c>
      <c r="P64">
        <v>66.362364973263638</v>
      </c>
      <c r="Q64">
        <v>5.323397083969466</v>
      </c>
      <c r="R64">
        <v>10.346283547595682</v>
      </c>
      <c r="S64">
        <v>6.4390262577847857</v>
      </c>
      <c r="T64">
        <v>0</v>
      </c>
      <c r="U64">
        <v>262.3635168900804</v>
      </c>
      <c r="V64">
        <v>5.0689000160561966</v>
      </c>
      <c r="W64">
        <v>11.327154420085183</v>
      </c>
      <c r="X64">
        <v>36.013052646282972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4.6241409600000001</v>
      </c>
      <c r="AI64">
        <v>0</v>
      </c>
      <c r="AJ64">
        <v>0</v>
      </c>
      <c r="AK64">
        <v>13.321174578408197</v>
      </c>
      <c r="AL64">
        <v>0.3403800728915663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0.32342463695652168</v>
      </c>
      <c r="AS64">
        <v>1.1495471806422837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682.52723302964489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156.94656177756679</v>
      </c>
      <c r="L65">
        <v>41.800012184259572</v>
      </c>
      <c r="M65">
        <v>0</v>
      </c>
      <c r="N65">
        <v>13.842550075243164</v>
      </c>
      <c r="O65">
        <v>48.418940519727435</v>
      </c>
      <c r="P65">
        <v>66.362364973263638</v>
      </c>
      <c r="Q65">
        <v>5.323397083969466</v>
      </c>
      <c r="R65">
        <v>10.346283547595682</v>
      </c>
      <c r="S65">
        <v>6.4390262577847857</v>
      </c>
      <c r="T65">
        <v>0</v>
      </c>
      <c r="U65">
        <v>262.3635168900804</v>
      </c>
      <c r="V65">
        <v>5.0689000160561966</v>
      </c>
      <c r="W65">
        <v>11.327154420085183</v>
      </c>
      <c r="X65">
        <v>36.013052646282972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4.6241409600000001</v>
      </c>
      <c r="AI65">
        <v>0</v>
      </c>
      <c r="AJ65">
        <v>0</v>
      </c>
      <c r="AK65">
        <v>13.321174578408197</v>
      </c>
      <c r="AL65">
        <v>0.3403800728915663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0.32342463695652168</v>
      </c>
      <c r="AS65">
        <v>1.1495471806422837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684.01042782081379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156.94656177756679</v>
      </c>
      <c r="L66">
        <v>41.800012184259572</v>
      </c>
      <c r="M66">
        <v>0</v>
      </c>
      <c r="N66">
        <v>13.842550075243164</v>
      </c>
      <c r="O66">
        <v>48.418940519727435</v>
      </c>
      <c r="P66">
        <v>66.362364973263638</v>
      </c>
      <c r="Q66">
        <v>5.323397083969466</v>
      </c>
      <c r="R66">
        <v>10.346283547595682</v>
      </c>
      <c r="S66">
        <v>6.4390262577847857</v>
      </c>
      <c r="T66">
        <v>0</v>
      </c>
      <c r="U66">
        <v>262.3635168900804</v>
      </c>
      <c r="V66">
        <v>5.0689000160561966</v>
      </c>
      <c r="W66">
        <v>11.327154420085183</v>
      </c>
      <c r="X66">
        <v>36.013052646282972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4.6241409600000001</v>
      </c>
      <c r="AI66">
        <v>0</v>
      </c>
      <c r="AJ66">
        <v>0</v>
      </c>
      <c r="AK66">
        <v>13.321174578408197</v>
      </c>
      <c r="AL66">
        <v>0.3403800728915663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0.32342463695652168</v>
      </c>
      <c r="AS66">
        <v>1.1495471806422837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684.01042782081379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156.94656177756679</v>
      </c>
      <c r="L67">
        <v>41.800012184259572</v>
      </c>
      <c r="M67">
        <v>0</v>
      </c>
      <c r="N67">
        <v>13.842550075243164</v>
      </c>
      <c r="O67">
        <v>48.418940519727435</v>
      </c>
      <c r="P67">
        <v>66.362364973263638</v>
      </c>
      <c r="Q67">
        <v>5.323397083969466</v>
      </c>
      <c r="R67">
        <v>10.346283547595682</v>
      </c>
      <c r="S67">
        <v>6.4390262577847857</v>
      </c>
      <c r="T67">
        <v>0</v>
      </c>
      <c r="U67">
        <v>262.3635168900804</v>
      </c>
      <c r="V67">
        <v>5.0689000160561966</v>
      </c>
      <c r="W67">
        <v>11.327154420085183</v>
      </c>
      <c r="X67">
        <v>36.013052646282972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4.0234483637568204</v>
      </c>
      <c r="AF67">
        <v>0</v>
      </c>
      <c r="AG67">
        <v>0</v>
      </c>
      <c r="AH67">
        <v>4.6241409600000001</v>
      </c>
      <c r="AI67">
        <v>0</v>
      </c>
      <c r="AJ67">
        <v>0</v>
      </c>
      <c r="AK67">
        <v>13.321174578408197</v>
      </c>
      <c r="AL67">
        <v>0.3403800728915663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0.80856133840579703</v>
      </c>
      <c r="AS67">
        <v>1.1495471806422837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688.51901288601994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156.94656177756679</v>
      </c>
      <c r="L68">
        <v>41.800012184259572</v>
      </c>
      <c r="M68">
        <v>0</v>
      </c>
      <c r="N68">
        <v>13.842550075243164</v>
      </c>
      <c r="O68">
        <v>48.418940519727435</v>
      </c>
      <c r="P68">
        <v>66.362364973263638</v>
      </c>
      <c r="Q68">
        <v>5.323397083969466</v>
      </c>
      <c r="R68">
        <v>10.346283547595682</v>
      </c>
      <c r="S68">
        <v>6.4390262577847857</v>
      </c>
      <c r="T68">
        <v>0</v>
      </c>
      <c r="U68">
        <v>262.3635168900804</v>
      </c>
      <c r="V68">
        <v>5.0689000160561966</v>
      </c>
      <c r="W68">
        <v>11.327154420085183</v>
      </c>
      <c r="X68">
        <v>36.013052646282972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4.0234483637568204</v>
      </c>
      <c r="AF68">
        <v>0</v>
      </c>
      <c r="AG68">
        <v>0</v>
      </c>
      <c r="AH68">
        <v>4.6241409600000001</v>
      </c>
      <c r="AI68">
        <v>0</v>
      </c>
      <c r="AJ68">
        <v>0</v>
      </c>
      <c r="AK68">
        <v>13.321174578408197</v>
      </c>
      <c r="AL68">
        <v>0.3403800728915663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6.468491469202899</v>
      </c>
      <c r="AS68">
        <v>1.1495471806422837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694.17894301681713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8.5170884710801005</v>
      </c>
      <c r="K69">
        <v>156.94656177756679</v>
      </c>
      <c r="L69">
        <v>41.800012184259572</v>
      </c>
      <c r="M69">
        <v>0</v>
      </c>
      <c r="N69">
        <v>13.842550075243164</v>
      </c>
      <c r="O69">
        <v>48.418940519727435</v>
      </c>
      <c r="P69">
        <v>66.362364973263638</v>
      </c>
      <c r="Q69">
        <v>5.323397083969466</v>
      </c>
      <c r="R69">
        <v>10.346283547595682</v>
      </c>
      <c r="S69">
        <v>6.4390262577847857</v>
      </c>
      <c r="T69">
        <v>0</v>
      </c>
      <c r="U69">
        <v>262.3635168900804</v>
      </c>
      <c r="V69">
        <v>5.0689000160561966</v>
      </c>
      <c r="W69">
        <v>11.327154420085183</v>
      </c>
      <c r="X69">
        <v>36.013052646282972</v>
      </c>
      <c r="Y69">
        <v>0</v>
      </c>
      <c r="Z69">
        <v>0</v>
      </c>
      <c r="AA69">
        <v>0</v>
      </c>
      <c r="AB69">
        <v>0.81365580000000026</v>
      </c>
      <c r="AC69">
        <v>0</v>
      </c>
      <c r="AD69">
        <v>0</v>
      </c>
      <c r="AE69">
        <v>8.0468964734996096</v>
      </c>
      <c r="AF69">
        <v>0</v>
      </c>
      <c r="AG69">
        <v>0</v>
      </c>
      <c r="AH69">
        <v>4.6241409600000001</v>
      </c>
      <c r="AI69">
        <v>0</v>
      </c>
      <c r="AJ69">
        <v>0</v>
      </c>
      <c r="AK69">
        <v>13.321174578408197</v>
      </c>
      <c r="AL69">
        <v>0.3403800728915663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6.468491469202899</v>
      </c>
      <c r="AS69">
        <v>2.036340727252453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708.41992894425016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17.743934314750209</v>
      </c>
      <c r="K70">
        <v>156.94656177756679</v>
      </c>
      <c r="L70">
        <v>41.800012184259572</v>
      </c>
      <c r="M70">
        <v>0</v>
      </c>
      <c r="N70">
        <v>13.842550075243164</v>
      </c>
      <c r="O70">
        <v>48.418940519727435</v>
      </c>
      <c r="P70">
        <v>66.362364973263638</v>
      </c>
      <c r="Q70">
        <v>5.323397083969466</v>
      </c>
      <c r="R70">
        <v>10.346283547595682</v>
      </c>
      <c r="S70">
        <v>6.4390262577847857</v>
      </c>
      <c r="T70">
        <v>0</v>
      </c>
      <c r="U70">
        <v>262.3635168900804</v>
      </c>
      <c r="V70">
        <v>5.0689000160561966</v>
      </c>
      <c r="W70">
        <v>11.327154420085183</v>
      </c>
      <c r="X70">
        <v>36.013052646282972</v>
      </c>
      <c r="Y70">
        <v>0</v>
      </c>
      <c r="Z70">
        <v>0</v>
      </c>
      <c r="AA70">
        <v>0</v>
      </c>
      <c r="AB70">
        <v>3.2155676078019506</v>
      </c>
      <c r="AC70">
        <v>0</v>
      </c>
      <c r="AD70">
        <v>0</v>
      </c>
      <c r="AE70">
        <v>8.0468964734996096</v>
      </c>
      <c r="AF70">
        <v>0</v>
      </c>
      <c r="AG70">
        <v>0</v>
      </c>
      <c r="AH70">
        <v>7.861039733600844</v>
      </c>
      <c r="AI70">
        <v>0</v>
      </c>
      <c r="AJ70">
        <v>0</v>
      </c>
      <c r="AK70">
        <v>13.321174578408197</v>
      </c>
      <c r="AL70">
        <v>0.3403800728915663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0.80856133840579703</v>
      </c>
      <c r="AS70">
        <v>2.036340727252453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717.62565523852595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17.743934314750209</v>
      </c>
      <c r="K71">
        <v>156.94656177756679</v>
      </c>
      <c r="L71">
        <v>41.800012184259572</v>
      </c>
      <c r="M71">
        <v>0</v>
      </c>
      <c r="N71">
        <v>13.842550075243164</v>
      </c>
      <c r="O71">
        <v>48.418940519727435</v>
      </c>
      <c r="P71">
        <v>66.362364973263638</v>
      </c>
      <c r="Q71">
        <v>5.323397083969466</v>
      </c>
      <c r="R71">
        <v>10.346283547595682</v>
      </c>
      <c r="S71">
        <v>6.4390262577847857</v>
      </c>
      <c r="T71">
        <v>0</v>
      </c>
      <c r="U71">
        <v>275.13206276370215</v>
      </c>
      <c r="V71">
        <v>5.0689000160561966</v>
      </c>
      <c r="W71">
        <v>11.327154420085183</v>
      </c>
      <c r="X71">
        <v>36.013052646282972</v>
      </c>
      <c r="Y71">
        <v>0</v>
      </c>
      <c r="Z71">
        <v>0</v>
      </c>
      <c r="AA71">
        <v>0</v>
      </c>
      <c r="AB71">
        <v>3.2155676078019506</v>
      </c>
      <c r="AC71">
        <v>0</v>
      </c>
      <c r="AD71">
        <v>1.9348955492051476</v>
      </c>
      <c r="AE71">
        <v>8.0468964734996096</v>
      </c>
      <c r="AF71">
        <v>0</v>
      </c>
      <c r="AG71">
        <v>0</v>
      </c>
      <c r="AH71">
        <v>14.566043973199578</v>
      </c>
      <c r="AI71">
        <v>0</v>
      </c>
      <c r="AJ71">
        <v>0</v>
      </c>
      <c r="AK71">
        <v>13.321174578408197</v>
      </c>
      <c r="AL71">
        <v>0.3403800728915663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0.32342463695652168</v>
      </c>
      <c r="AS71">
        <v>1.1495471806422837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737.66217065289209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17.743934314750209</v>
      </c>
      <c r="K72">
        <v>156.94656177756679</v>
      </c>
      <c r="L72">
        <v>41.800012184259572</v>
      </c>
      <c r="M72">
        <v>0</v>
      </c>
      <c r="N72">
        <v>13.842550075243164</v>
      </c>
      <c r="O72">
        <v>48.418940519727435</v>
      </c>
      <c r="P72">
        <v>66.362364973263638</v>
      </c>
      <c r="Q72">
        <v>5.323397083969466</v>
      </c>
      <c r="R72">
        <v>10.346283547595682</v>
      </c>
      <c r="S72">
        <v>6.4390262577847857</v>
      </c>
      <c r="T72">
        <v>0</v>
      </c>
      <c r="U72">
        <v>289.06669959448823</v>
      </c>
      <c r="V72">
        <v>5.0689000160561966</v>
      </c>
      <c r="W72">
        <v>11.327154420085183</v>
      </c>
      <c r="X72">
        <v>36.013052646282972</v>
      </c>
      <c r="Y72">
        <v>0</v>
      </c>
      <c r="Z72">
        <v>0.26855928000000001</v>
      </c>
      <c r="AA72">
        <v>1.7164806492030009</v>
      </c>
      <c r="AB72">
        <v>3.2155676078019506</v>
      </c>
      <c r="AC72">
        <v>0</v>
      </c>
      <c r="AD72">
        <v>3.929128121120363</v>
      </c>
      <c r="AE72">
        <v>8.0468964734996096</v>
      </c>
      <c r="AF72">
        <v>0</v>
      </c>
      <c r="AG72">
        <v>0</v>
      </c>
      <c r="AH72">
        <v>19.190184933199578</v>
      </c>
      <c r="AI72">
        <v>0</v>
      </c>
      <c r="AJ72">
        <v>0</v>
      </c>
      <c r="AK72">
        <v>13.321174578408197</v>
      </c>
      <c r="AL72">
        <v>0.3403800728915663</v>
      </c>
      <c r="AM72">
        <v>0.71601707351837973</v>
      </c>
      <c r="AN72">
        <v>0</v>
      </c>
      <c r="AO72">
        <v>0</v>
      </c>
      <c r="AP72">
        <v>0</v>
      </c>
      <c r="AQ72">
        <v>0</v>
      </c>
      <c r="AR72">
        <v>0.32342463695652168</v>
      </c>
      <c r="AS72">
        <v>1.1495471806422837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760.91623801831474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17.743934314750209</v>
      </c>
      <c r="K73">
        <v>156.94656177756679</v>
      </c>
      <c r="L73">
        <v>41.800012184259572</v>
      </c>
      <c r="M73">
        <v>0</v>
      </c>
      <c r="N73">
        <v>13.842550075243164</v>
      </c>
      <c r="O73">
        <v>48.418940519727435</v>
      </c>
      <c r="P73">
        <v>66.362364973263638</v>
      </c>
      <c r="Q73">
        <v>5.323397083969466</v>
      </c>
      <c r="R73">
        <v>10.346283547595682</v>
      </c>
      <c r="S73">
        <v>6.4390262577847857</v>
      </c>
      <c r="T73">
        <v>0</v>
      </c>
      <c r="U73">
        <v>298.52123448120301</v>
      </c>
      <c r="V73">
        <v>5.0689000160561966</v>
      </c>
      <c r="W73">
        <v>11.327154420085183</v>
      </c>
      <c r="X73">
        <v>36.013052646282972</v>
      </c>
      <c r="Y73">
        <v>0</v>
      </c>
      <c r="Z73">
        <v>3.1840388439999998</v>
      </c>
      <c r="AA73">
        <v>3.3943888507970006</v>
      </c>
      <c r="AB73">
        <v>6.4311354696174057</v>
      </c>
      <c r="AC73">
        <v>0</v>
      </c>
      <c r="AD73">
        <v>4.4605794231642699</v>
      </c>
      <c r="AE73">
        <v>8.0468964734996096</v>
      </c>
      <c r="AF73">
        <v>0</v>
      </c>
      <c r="AG73">
        <v>0</v>
      </c>
      <c r="AH73">
        <v>27.744845759999997</v>
      </c>
      <c r="AI73">
        <v>0</v>
      </c>
      <c r="AJ73">
        <v>0</v>
      </c>
      <c r="AK73">
        <v>13.321174578408197</v>
      </c>
      <c r="AL73">
        <v>1.7019006184165235</v>
      </c>
      <c r="AM73">
        <v>1.2888307323330834</v>
      </c>
      <c r="AN73">
        <v>0</v>
      </c>
      <c r="AO73">
        <v>0</v>
      </c>
      <c r="AP73">
        <v>0</v>
      </c>
      <c r="AQ73">
        <v>0</v>
      </c>
      <c r="AR73">
        <v>0.32342463695652168</v>
      </c>
      <c r="AS73">
        <v>1.1495471806422837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789.2001748656229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17.743934314750209</v>
      </c>
      <c r="K74">
        <v>156.94656177756679</v>
      </c>
      <c r="L74">
        <v>41.800012184259572</v>
      </c>
      <c r="M74">
        <v>0</v>
      </c>
      <c r="N74">
        <v>13.842550075243164</v>
      </c>
      <c r="O74">
        <v>48.418940519727435</v>
      </c>
      <c r="P74">
        <v>66.362364973263638</v>
      </c>
      <c r="Q74">
        <v>5.323397083969466</v>
      </c>
      <c r="R74">
        <v>10.346283547595682</v>
      </c>
      <c r="S74">
        <v>6.4390262577847857</v>
      </c>
      <c r="T74">
        <v>0</v>
      </c>
      <c r="U74">
        <v>302.79076283760509</v>
      </c>
      <c r="V74">
        <v>5.0689000160561966</v>
      </c>
      <c r="W74">
        <v>11.327154420085183</v>
      </c>
      <c r="X74">
        <v>36.013052646282972</v>
      </c>
      <c r="Y74">
        <v>0</v>
      </c>
      <c r="Z74">
        <v>3.1840388439999998</v>
      </c>
      <c r="AA74">
        <v>5.4001640000000011</v>
      </c>
      <c r="AB74">
        <v>6.4311354696174057</v>
      </c>
      <c r="AC74">
        <v>0</v>
      </c>
      <c r="AD74">
        <v>6.6908688807721424</v>
      </c>
      <c r="AE74">
        <v>8.0468964734996096</v>
      </c>
      <c r="AF74">
        <v>0</v>
      </c>
      <c r="AG74">
        <v>0</v>
      </c>
      <c r="AH74">
        <v>27.744845759999997</v>
      </c>
      <c r="AI74">
        <v>0</v>
      </c>
      <c r="AJ74">
        <v>0</v>
      </c>
      <c r="AK74">
        <v>13.321174578408197</v>
      </c>
      <c r="AL74">
        <v>10.211404218416526</v>
      </c>
      <c r="AM74">
        <v>1.2888307323330834</v>
      </c>
      <c r="AN74">
        <v>0</v>
      </c>
      <c r="AO74">
        <v>0</v>
      </c>
      <c r="AP74">
        <v>0</v>
      </c>
      <c r="AQ74">
        <v>0</v>
      </c>
      <c r="AR74">
        <v>0.32342463695652168</v>
      </c>
      <c r="AS74">
        <v>1.1495471806422837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806.21527142883588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156.94656177756679</v>
      </c>
      <c r="L75">
        <v>41.800012184259572</v>
      </c>
      <c r="M75">
        <v>0</v>
      </c>
      <c r="N75">
        <v>13.842550075243164</v>
      </c>
      <c r="O75">
        <v>48.418940519727435</v>
      </c>
      <c r="P75">
        <v>66.362364973263638</v>
      </c>
      <c r="Q75">
        <v>5.323397083969466</v>
      </c>
      <c r="R75">
        <v>10.346283547595682</v>
      </c>
      <c r="S75">
        <v>6.4390262577847857</v>
      </c>
      <c r="T75">
        <v>0</v>
      </c>
      <c r="U75">
        <v>304.80612613429759</v>
      </c>
      <c r="V75">
        <v>5.0689000160561966</v>
      </c>
      <c r="W75">
        <v>11.327154420085183</v>
      </c>
      <c r="X75">
        <v>36.013052646282972</v>
      </c>
      <c r="Y75">
        <v>0</v>
      </c>
      <c r="Z75">
        <v>3.1840388439999998</v>
      </c>
      <c r="AA75">
        <v>6.3644790000000011</v>
      </c>
      <c r="AB75">
        <v>6.4311354696174057</v>
      </c>
      <c r="AC75">
        <v>0</v>
      </c>
      <c r="AD75">
        <v>6.6908688807721424</v>
      </c>
      <c r="AE75">
        <v>8.0468964734996096</v>
      </c>
      <c r="AF75">
        <v>0</v>
      </c>
      <c r="AG75">
        <v>0</v>
      </c>
      <c r="AH75">
        <v>27.744845759999997</v>
      </c>
      <c r="AI75">
        <v>0</v>
      </c>
      <c r="AJ75">
        <v>0</v>
      </c>
      <c r="AK75">
        <v>13.321174578408197</v>
      </c>
      <c r="AL75">
        <v>10.211404218416526</v>
      </c>
      <c r="AM75">
        <v>1.2888307323330834</v>
      </c>
      <c r="AN75">
        <v>0</v>
      </c>
      <c r="AO75">
        <v>0</v>
      </c>
      <c r="AP75">
        <v>0</v>
      </c>
      <c r="AQ75">
        <v>0</v>
      </c>
      <c r="AR75">
        <v>0.32342463695652168</v>
      </c>
      <c r="AS75">
        <v>1.1495471806422837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791.45101541077815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156.94656177756679</v>
      </c>
      <c r="L76">
        <v>41.800012184259572</v>
      </c>
      <c r="M76">
        <v>0</v>
      </c>
      <c r="N76">
        <v>13.842550075243164</v>
      </c>
      <c r="O76">
        <v>48.418940519727435</v>
      </c>
      <c r="P76">
        <v>66.362364973263638</v>
      </c>
      <c r="Q76">
        <v>5.323397083969466</v>
      </c>
      <c r="R76">
        <v>10.346283547595682</v>
      </c>
      <c r="S76">
        <v>6.4390262577847857</v>
      </c>
      <c r="T76">
        <v>0</v>
      </c>
      <c r="U76">
        <v>309.04926657142136</v>
      </c>
      <c r="V76">
        <v>5.0689000160561966</v>
      </c>
      <c r="W76">
        <v>11.327154420085183</v>
      </c>
      <c r="X76">
        <v>36.013052646282972</v>
      </c>
      <c r="Y76">
        <v>0</v>
      </c>
      <c r="Z76">
        <v>3.1840388439999998</v>
      </c>
      <c r="AA76">
        <v>6.3644790000000011</v>
      </c>
      <c r="AB76">
        <v>6.4311354696174057</v>
      </c>
      <c r="AC76">
        <v>0</v>
      </c>
      <c r="AD76">
        <v>6.6908688807721424</v>
      </c>
      <c r="AE76">
        <v>8.0468964734996096</v>
      </c>
      <c r="AF76">
        <v>0</v>
      </c>
      <c r="AG76">
        <v>0</v>
      </c>
      <c r="AH76">
        <v>27.744845759999997</v>
      </c>
      <c r="AI76">
        <v>0</v>
      </c>
      <c r="AJ76">
        <v>0</v>
      </c>
      <c r="AK76">
        <v>13.321174578408197</v>
      </c>
      <c r="AL76">
        <v>10.211404218416526</v>
      </c>
      <c r="AM76">
        <v>1.2888307323330834</v>
      </c>
      <c r="AN76">
        <v>0</v>
      </c>
      <c r="AO76">
        <v>0</v>
      </c>
      <c r="AP76">
        <v>0</v>
      </c>
      <c r="AQ76">
        <v>0</v>
      </c>
      <c r="AR76">
        <v>0.32342463695652168</v>
      </c>
      <c r="AS76">
        <v>1.1495471806422837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795.69415584790181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156.94656177756679</v>
      </c>
      <c r="L77">
        <v>41.800012184259572</v>
      </c>
      <c r="M77">
        <v>0</v>
      </c>
      <c r="N77">
        <v>13.842550075243164</v>
      </c>
      <c r="O77">
        <v>48.418940519727435</v>
      </c>
      <c r="P77">
        <v>66.362364973263638</v>
      </c>
      <c r="Q77">
        <v>5.323397083969466</v>
      </c>
      <c r="R77">
        <v>10.346283547595682</v>
      </c>
      <c r="S77">
        <v>6.4390262577847857</v>
      </c>
      <c r="T77">
        <v>0</v>
      </c>
      <c r="U77">
        <v>314.42782773138794</v>
      </c>
      <c r="V77">
        <v>5.0689000160561966</v>
      </c>
      <c r="W77">
        <v>11.327154420085183</v>
      </c>
      <c r="X77">
        <v>36.013052646282972</v>
      </c>
      <c r="Y77">
        <v>0</v>
      </c>
      <c r="Z77">
        <v>3.1840388439999998</v>
      </c>
      <c r="AA77">
        <v>6.3644790000000011</v>
      </c>
      <c r="AB77">
        <v>6.4311354696174057</v>
      </c>
      <c r="AC77">
        <v>0</v>
      </c>
      <c r="AD77">
        <v>6.6908688807721424</v>
      </c>
      <c r="AE77">
        <v>8.0468964734996096</v>
      </c>
      <c r="AF77">
        <v>0</v>
      </c>
      <c r="AG77">
        <v>0</v>
      </c>
      <c r="AH77">
        <v>27.744845759999997</v>
      </c>
      <c r="AI77">
        <v>0</v>
      </c>
      <c r="AJ77">
        <v>0</v>
      </c>
      <c r="AK77">
        <v>13.321174578408197</v>
      </c>
      <c r="AL77">
        <v>10.211404218416526</v>
      </c>
      <c r="AM77">
        <v>1.2888307323330834</v>
      </c>
      <c r="AN77">
        <v>0</v>
      </c>
      <c r="AO77">
        <v>0</v>
      </c>
      <c r="AP77">
        <v>0</v>
      </c>
      <c r="AQ77">
        <v>0</v>
      </c>
      <c r="AR77">
        <v>0.6738012000000001</v>
      </c>
      <c r="AS77">
        <v>1.1495471806422837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801.42309357091199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156.94656177756679</v>
      </c>
      <c r="L78">
        <v>41.800012184259572</v>
      </c>
      <c r="M78">
        <v>0</v>
      </c>
      <c r="N78">
        <v>13.842550075243164</v>
      </c>
      <c r="O78">
        <v>48.418940519727435</v>
      </c>
      <c r="P78">
        <v>66.362364973263638</v>
      </c>
      <c r="Q78">
        <v>5.323397083969466</v>
      </c>
      <c r="R78">
        <v>10.346283547595682</v>
      </c>
      <c r="S78">
        <v>6.4390262577847857</v>
      </c>
      <c r="T78">
        <v>0</v>
      </c>
      <c r="U78">
        <v>315.88920070835508</v>
      </c>
      <c r="V78">
        <v>5.0689000160561966</v>
      </c>
      <c r="W78">
        <v>11.327154420085183</v>
      </c>
      <c r="X78">
        <v>36.013052646282972</v>
      </c>
      <c r="Y78">
        <v>0</v>
      </c>
      <c r="Z78">
        <v>3.1840388439999998</v>
      </c>
      <c r="AA78">
        <v>6.3644790000000011</v>
      </c>
      <c r="AB78">
        <v>6.4311354696174057</v>
      </c>
      <c r="AC78">
        <v>0</v>
      </c>
      <c r="AD78">
        <v>4.1922739015897044</v>
      </c>
      <c r="AE78">
        <v>8.0468964734996096</v>
      </c>
      <c r="AF78">
        <v>0</v>
      </c>
      <c r="AG78">
        <v>0</v>
      </c>
      <c r="AH78">
        <v>23.120704799999999</v>
      </c>
      <c r="AI78">
        <v>0</v>
      </c>
      <c r="AJ78">
        <v>0</v>
      </c>
      <c r="AK78">
        <v>13.321174578408197</v>
      </c>
      <c r="AL78">
        <v>10.211404218416526</v>
      </c>
      <c r="AM78">
        <v>1.2888307323330834</v>
      </c>
      <c r="AN78">
        <v>0</v>
      </c>
      <c r="AO78">
        <v>0</v>
      </c>
      <c r="AP78">
        <v>0</v>
      </c>
      <c r="AQ78">
        <v>0</v>
      </c>
      <c r="AR78">
        <v>8.8941757384057976</v>
      </c>
      <c r="AS78">
        <v>1.1495471806422837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803.98210514710263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156.94656177756679</v>
      </c>
      <c r="L79">
        <v>41.800012184259572</v>
      </c>
      <c r="M79">
        <v>0</v>
      </c>
      <c r="N79">
        <v>13.842550075243164</v>
      </c>
      <c r="O79">
        <v>48.418940519727435</v>
      </c>
      <c r="P79">
        <v>66.362364973263638</v>
      </c>
      <c r="Q79">
        <v>5.323397083969466</v>
      </c>
      <c r="R79">
        <v>10.346283547595682</v>
      </c>
      <c r="S79">
        <v>6.4390262577847857</v>
      </c>
      <c r="T79">
        <v>0</v>
      </c>
      <c r="U79">
        <v>315.88920070835508</v>
      </c>
      <c r="V79">
        <v>5.0689000160561966</v>
      </c>
      <c r="W79">
        <v>11.327154420085183</v>
      </c>
      <c r="X79">
        <v>36.013052646282972</v>
      </c>
      <c r="Y79">
        <v>0</v>
      </c>
      <c r="Z79">
        <v>0</v>
      </c>
      <c r="AA79">
        <v>3.4298756346694801</v>
      </c>
      <c r="AB79">
        <v>6.4311354696174057</v>
      </c>
      <c r="AC79">
        <v>0</v>
      </c>
      <c r="AD79">
        <v>1.9348955492051476</v>
      </c>
      <c r="AE79">
        <v>8.0468964734996096</v>
      </c>
      <c r="AF79">
        <v>0</v>
      </c>
      <c r="AG79">
        <v>0</v>
      </c>
      <c r="AH79">
        <v>13.872422879999998</v>
      </c>
      <c r="AI79">
        <v>0</v>
      </c>
      <c r="AJ79">
        <v>0</v>
      </c>
      <c r="AK79">
        <v>13.321174578408197</v>
      </c>
      <c r="AL79">
        <v>10.211404218416526</v>
      </c>
      <c r="AM79">
        <v>0.68347083135783959</v>
      </c>
      <c r="AN79">
        <v>0</v>
      </c>
      <c r="AO79">
        <v>0</v>
      </c>
      <c r="AP79">
        <v>0</v>
      </c>
      <c r="AQ79">
        <v>0</v>
      </c>
      <c r="AR79">
        <v>8.8941757384057976</v>
      </c>
      <c r="AS79">
        <v>2.036340727252453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786.6392363110225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156.94656177756679</v>
      </c>
      <c r="L80">
        <v>41.800012184259572</v>
      </c>
      <c r="M80">
        <v>0</v>
      </c>
      <c r="N80">
        <v>13.842550075243164</v>
      </c>
      <c r="O80">
        <v>48.418940519727435</v>
      </c>
      <c r="P80">
        <v>66.362364973263638</v>
      </c>
      <c r="Q80">
        <v>5.323397083969466</v>
      </c>
      <c r="R80">
        <v>10.346283547595682</v>
      </c>
      <c r="S80">
        <v>6.4390262577847857</v>
      </c>
      <c r="T80">
        <v>0</v>
      </c>
      <c r="U80">
        <v>315.88920070835508</v>
      </c>
      <c r="V80">
        <v>5.0689000160561966</v>
      </c>
      <c r="W80">
        <v>11.327154420085183</v>
      </c>
      <c r="X80">
        <v>36.013052646282972</v>
      </c>
      <c r="Y80">
        <v>0</v>
      </c>
      <c r="Z80">
        <v>0</v>
      </c>
      <c r="AA80">
        <v>1.5429040000000003</v>
      </c>
      <c r="AB80">
        <v>3.2155676078019506</v>
      </c>
      <c r="AC80">
        <v>0</v>
      </c>
      <c r="AD80">
        <v>1.9348955492051476</v>
      </c>
      <c r="AE80">
        <v>4.0234483637568204</v>
      </c>
      <c r="AF80">
        <v>0</v>
      </c>
      <c r="AG80">
        <v>0</v>
      </c>
      <c r="AH80">
        <v>9.2482819200000002</v>
      </c>
      <c r="AI80">
        <v>0</v>
      </c>
      <c r="AJ80">
        <v>0</v>
      </c>
      <c r="AK80">
        <v>13.321174578408197</v>
      </c>
      <c r="AL80">
        <v>3.2619764815834777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0.80856133840579703</v>
      </c>
      <c r="AS80">
        <v>2.036340727252453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757.17059477660393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156.94656177756679</v>
      </c>
      <c r="L81">
        <v>41.800012184259572</v>
      </c>
      <c r="M81">
        <v>0</v>
      </c>
      <c r="N81">
        <v>13.842550075243164</v>
      </c>
      <c r="O81">
        <v>48.418940519727435</v>
      </c>
      <c r="P81">
        <v>66.362364973263638</v>
      </c>
      <c r="Q81">
        <v>5.323397083969466</v>
      </c>
      <c r="R81">
        <v>10.346283547595682</v>
      </c>
      <c r="S81">
        <v>6.4390262577847857</v>
      </c>
      <c r="T81">
        <v>0</v>
      </c>
      <c r="U81">
        <v>315.88920070835508</v>
      </c>
      <c r="V81">
        <v>5.0689000160561966</v>
      </c>
      <c r="W81">
        <v>11.327154420085183</v>
      </c>
      <c r="X81">
        <v>36.013052646282972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4.0234483637568204</v>
      </c>
      <c r="AF81">
        <v>0</v>
      </c>
      <c r="AG81">
        <v>0</v>
      </c>
      <c r="AH81">
        <v>3.7917955973600845</v>
      </c>
      <c r="AI81">
        <v>0</v>
      </c>
      <c r="AJ81">
        <v>0</v>
      </c>
      <c r="AK81">
        <v>13.321174578408197</v>
      </c>
      <c r="AL81">
        <v>0.56730029079173849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0.53904106159420284</v>
      </c>
      <c r="AS81">
        <v>1.1495471806422837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741.16975128274339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156.94656177756679</v>
      </c>
      <c r="L82">
        <v>41.800012184259572</v>
      </c>
      <c r="M82">
        <v>0</v>
      </c>
      <c r="N82">
        <v>13.842550075243164</v>
      </c>
      <c r="O82">
        <v>48.418940519727435</v>
      </c>
      <c r="P82">
        <v>66.362364973263638</v>
      </c>
      <c r="Q82">
        <v>5.323397083969466</v>
      </c>
      <c r="R82">
        <v>10.346283547595682</v>
      </c>
      <c r="S82">
        <v>6.4390262577847857</v>
      </c>
      <c r="T82">
        <v>0</v>
      </c>
      <c r="U82">
        <v>315.88920070835508</v>
      </c>
      <c r="V82">
        <v>5.0689000160561966</v>
      </c>
      <c r="W82">
        <v>11.327154420085183</v>
      </c>
      <c r="X82">
        <v>36.013052646282972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4.0234483637568204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13.321174578408197</v>
      </c>
      <c r="AL82">
        <v>0.56730029079173849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0.53904106159420284</v>
      </c>
      <c r="AS82">
        <v>1.1495471806422837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737.37795568538331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156.94656177756679</v>
      </c>
      <c r="L83">
        <v>41.800012184259572</v>
      </c>
      <c r="M83">
        <v>0</v>
      </c>
      <c r="N83">
        <v>13.842550075243164</v>
      </c>
      <c r="O83">
        <v>48.418940519727435</v>
      </c>
      <c r="P83">
        <v>66.362364973263638</v>
      </c>
      <c r="Q83">
        <v>5.323397083969466</v>
      </c>
      <c r="R83">
        <v>10.346283547595682</v>
      </c>
      <c r="S83">
        <v>6.4390262577847857</v>
      </c>
      <c r="T83">
        <v>0</v>
      </c>
      <c r="U83">
        <v>315.88920070835508</v>
      </c>
      <c r="V83">
        <v>5.0689000160561966</v>
      </c>
      <c r="W83">
        <v>11.327154420085183</v>
      </c>
      <c r="X83">
        <v>36.013052646282972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4.0234483637568204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13.321174578408197</v>
      </c>
      <c r="AL83">
        <v>0.56730029079173849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0.53904106159420284</v>
      </c>
      <c r="AS83">
        <v>1.1495471806422837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737.37795568538331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156.94656177756679</v>
      </c>
      <c r="L84">
        <v>41.800012184259572</v>
      </c>
      <c r="M84">
        <v>0</v>
      </c>
      <c r="N84">
        <v>13.842550075243164</v>
      </c>
      <c r="O84">
        <v>48.418940519727435</v>
      </c>
      <c r="P84">
        <v>66.362364973263638</v>
      </c>
      <c r="Q84">
        <v>5.323397083969466</v>
      </c>
      <c r="R84">
        <v>10.346283547595682</v>
      </c>
      <c r="S84">
        <v>6.4390262577847857</v>
      </c>
      <c r="T84">
        <v>0</v>
      </c>
      <c r="U84">
        <v>315.88920070835508</v>
      </c>
      <c r="V84">
        <v>5.0689000160561966</v>
      </c>
      <c r="W84">
        <v>11.327154420085183</v>
      </c>
      <c r="X84">
        <v>36.013052646282972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4.0234483637568204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13.321174578408197</v>
      </c>
      <c r="AL84">
        <v>0.56730029079173849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0.53904106159420284</v>
      </c>
      <c r="AS84">
        <v>1.1495471806422837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737.37795568538331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150.85998834229721</v>
      </c>
      <c r="L85">
        <v>40.179325305974629</v>
      </c>
      <c r="M85">
        <v>0</v>
      </c>
      <c r="N85">
        <v>13.842550075243164</v>
      </c>
      <c r="O85">
        <v>48.418940519727435</v>
      </c>
      <c r="P85">
        <v>66.362364973263638</v>
      </c>
      <c r="Q85">
        <v>5.323397083969466</v>
      </c>
      <c r="R85">
        <v>10.346283547595682</v>
      </c>
      <c r="S85">
        <v>6.4390262577847857</v>
      </c>
      <c r="T85">
        <v>0</v>
      </c>
      <c r="U85">
        <v>315.88920070835508</v>
      </c>
      <c r="V85">
        <v>5.0689000160561966</v>
      </c>
      <c r="W85">
        <v>11.327154420085183</v>
      </c>
      <c r="X85">
        <v>36.013052646282972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4.0234483637568204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13.321174578408197</v>
      </c>
      <c r="AL85">
        <v>0.56730029079173849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0.53904106159420284</v>
      </c>
      <c r="AS85">
        <v>1.1495471806422837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729.67069537182874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150.85998834229721</v>
      </c>
      <c r="L86">
        <v>40.179325305974629</v>
      </c>
      <c r="M86">
        <v>0</v>
      </c>
      <c r="N86">
        <v>13.842550075243164</v>
      </c>
      <c r="O86">
        <v>48.418940519727435</v>
      </c>
      <c r="P86">
        <v>66.362364973263638</v>
      </c>
      <c r="Q86">
        <v>5.323397083969466</v>
      </c>
      <c r="R86">
        <v>10.346283547595682</v>
      </c>
      <c r="S86">
        <v>6.4390262577847857</v>
      </c>
      <c r="T86">
        <v>0</v>
      </c>
      <c r="U86">
        <v>315.88920070835508</v>
      </c>
      <c r="V86">
        <v>5.0689000160561966</v>
      </c>
      <c r="W86">
        <v>11.327154420085183</v>
      </c>
      <c r="X86">
        <v>36.013052646282972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4.0234483637568204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13.321174578408197</v>
      </c>
      <c r="AL86">
        <v>0.56730029079173849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0.53904106159420284</v>
      </c>
      <c r="AS86">
        <v>1.1495471806422837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729.67069537182874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76.899410918196409</v>
      </c>
      <c r="L87">
        <v>21.149534317290776</v>
      </c>
      <c r="M87">
        <v>0</v>
      </c>
      <c r="N87">
        <v>13.842550075243164</v>
      </c>
      <c r="O87">
        <v>48.418940519727435</v>
      </c>
      <c r="P87">
        <v>66.362364973263638</v>
      </c>
      <c r="Q87">
        <v>5.323397083969466</v>
      </c>
      <c r="R87">
        <v>10.346283547595682</v>
      </c>
      <c r="S87">
        <v>6.4390262577847857</v>
      </c>
      <c r="T87">
        <v>0</v>
      </c>
      <c r="U87">
        <v>315.88920070835508</v>
      </c>
      <c r="V87">
        <v>5.0689000160561966</v>
      </c>
      <c r="W87">
        <v>11.327154420085183</v>
      </c>
      <c r="X87">
        <v>36.013052646282972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4.0234483637568204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13.321174578408197</v>
      </c>
      <c r="AL87">
        <v>0.56730029079173849</v>
      </c>
      <c r="AM87">
        <v>0</v>
      </c>
      <c r="AN87">
        <v>0</v>
      </c>
      <c r="AO87">
        <v>0</v>
      </c>
      <c r="AP87">
        <v>9.3809136806296628E-2</v>
      </c>
      <c r="AQ87">
        <v>0</v>
      </c>
      <c r="AR87">
        <v>0.53904106159420284</v>
      </c>
      <c r="AS87">
        <v>1.1495471806422837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636.77413609585028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76.899410918196409</v>
      </c>
      <c r="L88">
        <v>21.149534317290776</v>
      </c>
      <c r="M88">
        <v>0</v>
      </c>
      <c r="N88">
        <v>13.842550075243164</v>
      </c>
      <c r="O88">
        <v>48.418940519727435</v>
      </c>
      <c r="P88">
        <v>66.362364973263638</v>
      </c>
      <c r="Q88">
        <v>5.323397083969466</v>
      </c>
      <c r="R88">
        <v>10.346283547595682</v>
      </c>
      <c r="S88">
        <v>6.4390262577847857</v>
      </c>
      <c r="T88">
        <v>0</v>
      </c>
      <c r="U88">
        <v>315.88920070835508</v>
      </c>
      <c r="V88">
        <v>5.0689000160561966</v>
      </c>
      <c r="W88">
        <v>11.327154420085183</v>
      </c>
      <c r="X88">
        <v>36.013052646282972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4.0234483637568204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13.321174578408197</v>
      </c>
      <c r="AL88">
        <v>0.56730029079173849</v>
      </c>
      <c r="AM88">
        <v>0</v>
      </c>
      <c r="AN88">
        <v>0</v>
      </c>
      <c r="AO88">
        <v>0</v>
      </c>
      <c r="AP88">
        <v>9.3809136806296628E-2</v>
      </c>
      <c r="AQ88">
        <v>0</v>
      </c>
      <c r="AR88">
        <v>0.53904106159420284</v>
      </c>
      <c r="AS88">
        <v>1.1495471806422837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636.77413609585028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76.900027034890925</v>
      </c>
      <c r="L89">
        <v>21.149273438144327</v>
      </c>
      <c r="M89">
        <v>0</v>
      </c>
      <c r="N89">
        <v>13.842550075243164</v>
      </c>
      <c r="O89">
        <v>48.418940519727435</v>
      </c>
      <c r="P89">
        <v>66.362364973263638</v>
      </c>
      <c r="Q89">
        <v>5.3268264160919543</v>
      </c>
      <c r="R89">
        <v>10.346283547595682</v>
      </c>
      <c r="S89">
        <v>6.4395816854876333</v>
      </c>
      <c r="T89">
        <v>0</v>
      </c>
      <c r="U89">
        <v>315.88920070835508</v>
      </c>
      <c r="V89">
        <v>5.0689000160561966</v>
      </c>
      <c r="W89">
        <v>11.327154420085183</v>
      </c>
      <c r="X89">
        <v>36.013052646282972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4.0234483637568204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13.321174578408197</v>
      </c>
      <c r="AL89">
        <v>0.56730029079173849</v>
      </c>
      <c r="AM89">
        <v>0</v>
      </c>
      <c r="AN89">
        <v>0</v>
      </c>
      <c r="AO89">
        <v>0</v>
      </c>
      <c r="AP89">
        <v>9.3809136806296628E-2</v>
      </c>
      <c r="AQ89">
        <v>0</v>
      </c>
      <c r="AR89">
        <v>0.53904106159420284</v>
      </c>
      <c r="AS89">
        <v>1.1495471806422837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636.77847609322373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76.900027034890925</v>
      </c>
      <c r="L90">
        <v>21.149157483562462</v>
      </c>
      <c r="M90">
        <v>0</v>
      </c>
      <c r="N90">
        <v>13.842550075243164</v>
      </c>
      <c r="O90">
        <v>48.418940519727435</v>
      </c>
      <c r="P90">
        <v>66.362364973263638</v>
      </c>
      <c r="Q90">
        <v>5.3268264160919543</v>
      </c>
      <c r="R90">
        <v>10.346283547595682</v>
      </c>
      <c r="S90">
        <v>6.4395816854876333</v>
      </c>
      <c r="T90">
        <v>0</v>
      </c>
      <c r="U90">
        <v>315.88920070835508</v>
      </c>
      <c r="V90">
        <v>5.0689000160561966</v>
      </c>
      <c r="W90">
        <v>11.327154420085183</v>
      </c>
      <c r="X90">
        <v>36.013052646282972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4.0234483637568204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13.321174578408197</v>
      </c>
      <c r="AL90">
        <v>0.56730029079173849</v>
      </c>
      <c r="AM90">
        <v>0</v>
      </c>
      <c r="AN90">
        <v>0</v>
      </c>
      <c r="AO90">
        <v>0</v>
      </c>
      <c r="AP90">
        <v>9.3809136806296628E-2</v>
      </c>
      <c r="AQ90">
        <v>0</v>
      </c>
      <c r="AR90">
        <v>0.53904106159420284</v>
      </c>
      <c r="AS90">
        <v>1.1495471806422837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636.77836013864192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76.900027034890925</v>
      </c>
      <c r="L91">
        <v>21.14931882466669</v>
      </c>
      <c r="M91">
        <v>0</v>
      </c>
      <c r="N91">
        <v>13.842550075243164</v>
      </c>
      <c r="O91">
        <v>48.418940519727435</v>
      </c>
      <c r="P91">
        <v>66.362364973263638</v>
      </c>
      <c r="Q91">
        <v>5.3268264160919543</v>
      </c>
      <c r="R91">
        <v>10.346283547595682</v>
      </c>
      <c r="S91">
        <v>6.4395816854876333</v>
      </c>
      <c r="T91">
        <v>0</v>
      </c>
      <c r="U91">
        <v>315.88920070835508</v>
      </c>
      <c r="V91">
        <v>5.0689000160561966</v>
      </c>
      <c r="W91">
        <v>11.327154420085183</v>
      </c>
      <c r="X91">
        <v>36.013052646282972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4.0234483637568204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13.321174578408197</v>
      </c>
      <c r="AL91">
        <v>0.56730029079173849</v>
      </c>
      <c r="AM91">
        <v>0</v>
      </c>
      <c r="AN91">
        <v>0</v>
      </c>
      <c r="AO91">
        <v>0</v>
      </c>
      <c r="AP91">
        <v>9.3809136806296628E-2</v>
      </c>
      <c r="AQ91">
        <v>0</v>
      </c>
      <c r="AR91">
        <v>0.80856133840579703</v>
      </c>
      <c r="AS91">
        <v>1.1495471806422837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637.04804175655772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76.900027034890925</v>
      </c>
      <c r="L92">
        <v>21.149121291076764</v>
      </c>
      <c r="M92">
        <v>0</v>
      </c>
      <c r="N92">
        <v>13.842550075243164</v>
      </c>
      <c r="O92">
        <v>48.418940519727435</v>
      </c>
      <c r="P92">
        <v>66.362364973263638</v>
      </c>
      <c r="Q92">
        <v>5.3268264160919543</v>
      </c>
      <c r="R92">
        <v>10.346283547595682</v>
      </c>
      <c r="S92">
        <v>6.4395816854876333</v>
      </c>
      <c r="T92">
        <v>0</v>
      </c>
      <c r="U92">
        <v>315.88920070835508</v>
      </c>
      <c r="V92">
        <v>5.0689000160561966</v>
      </c>
      <c r="W92">
        <v>11.327154420085183</v>
      </c>
      <c r="X92">
        <v>36.013052646282972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13.321174578408197</v>
      </c>
      <c r="AL92">
        <v>0.56730029079173849</v>
      </c>
      <c r="AM92">
        <v>0</v>
      </c>
      <c r="AN92">
        <v>0</v>
      </c>
      <c r="AO92">
        <v>0</v>
      </c>
      <c r="AP92">
        <v>9.3809136806296628E-2</v>
      </c>
      <c r="AQ92">
        <v>0</v>
      </c>
      <c r="AR92">
        <v>8.8941757384057976</v>
      </c>
      <c r="AS92">
        <v>1.1495471806422837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641.11001025921098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76.900027034890925</v>
      </c>
      <c r="L93">
        <v>21.149121291076764</v>
      </c>
      <c r="M93">
        <v>0</v>
      </c>
      <c r="N93">
        <v>13.842550075243164</v>
      </c>
      <c r="O93">
        <v>48.418940519727435</v>
      </c>
      <c r="P93">
        <v>66.362364973263638</v>
      </c>
      <c r="Q93">
        <v>5.3268264160919543</v>
      </c>
      <c r="R93">
        <v>10.346283547595682</v>
      </c>
      <c r="S93">
        <v>6.4395816854876333</v>
      </c>
      <c r="T93">
        <v>0</v>
      </c>
      <c r="U93">
        <v>315.88920070835508</v>
      </c>
      <c r="V93">
        <v>5.0689000160561966</v>
      </c>
      <c r="W93">
        <v>11.327154420085183</v>
      </c>
      <c r="X93">
        <v>36.013052646282972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13.321174578408197</v>
      </c>
      <c r="AL93">
        <v>0.56730029079173849</v>
      </c>
      <c r="AM93">
        <v>0</v>
      </c>
      <c r="AN93">
        <v>0</v>
      </c>
      <c r="AO93">
        <v>0</v>
      </c>
      <c r="AP93">
        <v>9.3809136806296628E-2</v>
      </c>
      <c r="AQ93">
        <v>0</v>
      </c>
      <c r="AR93">
        <v>8.8941757384057976</v>
      </c>
      <c r="AS93">
        <v>1.1495471806422837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641.11001025921098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76.900027034890925</v>
      </c>
      <c r="L94">
        <v>21.149121291076764</v>
      </c>
      <c r="M94">
        <v>0</v>
      </c>
      <c r="N94">
        <v>13.842550075243164</v>
      </c>
      <c r="O94">
        <v>48.418940519727435</v>
      </c>
      <c r="P94">
        <v>66.362364973263638</v>
      </c>
      <c r="Q94">
        <v>1.9409864522968197</v>
      </c>
      <c r="R94">
        <v>10.418350445547444</v>
      </c>
      <c r="S94">
        <v>2.8798692960268601</v>
      </c>
      <c r="T94">
        <v>0</v>
      </c>
      <c r="U94">
        <v>315.88920070835508</v>
      </c>
      <c r="V94">
        <v>5.0647780305343506</v>
      </c>
      <c r="W94">
        <v>11.327154420085183</v>
      </c>
      <c r="X94">
        <v>36.013052646282972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13.321174578408197</v>
      </c>
      <c r="AL94">
        <v>0.56730029079173849</v>
      </c>
      <c r="AM94">
        <v>0</v>
      </c>
      <c r="AN94">
        <v>0</v>
      </c>
      <c r="AO94">
        <v>0</v>
      </c>
      <c r="AP94">
        <v>9.3809136806296628E-2</v>
      </c>
      <c r="AQ94">
        <v>0</v>
      </c>
      <c r="AR94">
        <v>1.0780818692028986</v>
      </c>
      <c r="AS94">
        <v>1.1495471806422837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626.41630894918217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76.900027034890925</v>
      </c>
      <c r="L95">
        <v>21.149121291076764</v>
      </c>
      <c r="M95">
        <v>0</v>
      </c>
      <c r="N95">
        <v>13.842550075243164</v>
      </c>
      <c r="O95">
        <v>48.418940519727435</v>
      </c>
      <c r="P95">
        <v>66.362364973263638</v>
      </c>
      <c r="Q95">
        <v>1.9210234518201281</v>
      </c>
      <c r="R95">
        <v>4.8080633332162925</v>
      </c>
      <c r="S95">
        <v>2.8798692960268601</v>
      </c>
      <c r="T95">
        <v>0</v>
      </c>
      <c r="U95">
        <v>315.88920070835508</v>
      </c>
      <c r="V95">
        <v>5.0647780305343506</v>
      </c>
      <c r="W95">
        <v>11.327154420085183</v>
      </c>
      <c r="X95">
        <v>36.013052646282972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13.321174578408197</v>
      </c>
      <c r="AL95">
        <v>0.56730029079173849</v>
      </c>
      <c r="AM95">
        <v>0</v>
      </c>
      <c r="AN95">
        <v>0</v>
      </c>
      <c r="AO95">
        <v>0</v>
      </c>
      <c r="AP95">
        <v>9.3809136806296628E-2</v>
      </c>
      <c r="AQ95">
        <v>0</v>
      </c>
      <c r="AR95">
        <v>0.53904106159420284</v>
      </c>
      <c r="AS95">
        <v>1.1495471806422837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620.24701802876552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76.900027034890925</v>
      </c>
      <c r="L96">
        <v>21.149121291076764</v>
      </c>
      <c r="M96">
        <v>0</v>
      </c>
      <c r="N96">
        <v>13.842550075243164</v>
      </c>
      <c r="O96">
        <v>48.418940519727435</v>
      </c>
      <c r="P96">
        <v>66.362364973263638</v>
      </c>
      <c r="Q96">
        <v>1.9210234518201281</v>
      </c>
      <c r="R96">
        <v>4.8080633332162925</v>
      </c>
      <c r="S96">
        <v>2.8798692960268601</v>
      </c>
      <c r="T96">
        <v>0</v>
      </c>
      <c r="U96">
        <v>315.88920070835508</v>
      </c>
      <c r="V96">
        <v>5.0647780305343506</v>
      </c>
      <c r="W96">
        <v>11.327154420085183</v>
      </c>
      <c r="X96">
        <v>36.013052646282972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13.321174578408197</v>
      </c>
      <c r="AL96">
        <v>0.56730029079173849</v>
      </c>
      <c r="AM96">
        <v>0</v>
      </c>
      <c r="AN96">
        <v>0</v>
      </c>
      <c r="AO96">
        <v>0</v>
      </c>
      <c r="AP96">
        <v>9.3809136806296628E-2</v>
      </c>
      <c r="AQ96">
        <v>0</v>
      </c>
      <c r="AR96">
        <v>0.53904106159420284</v>
      </c>
      <c r="AS96">
        <v>1.1495471806422837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620.24701802876552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76.900626372202382</v>
      </c>
      <c r="L97">
        <v>21.149121291076764</v>
      </c>
      <c r="M97">
        <v>0</v>
      </c>
      <c r="N97">
        <v>13.842550075243164</v>
      </c>
      <c r="O97">
        <v>48.418940519727435</v>
      </c>
      <c r="P97">
        <v>66.362364973263638</v>
      </c>
      <c r="Q97">
        <v>1.9210234518201281</v>
      </c>
      <c r="R97">
        <v>4.8080633332162925</v>
      </c>
      <c r="S97">
        <v>2.8798692960268601</v>
      </c>
      <c r="T97">
        <v>0</v>
      </c>
      <c r="U97">
        <v>315.88920070835508</v>
      </c>
      <c r="V97">
        <v>5.0647780305343506</v>
      </c>
      <c r="W97">
        <v>11.327154420085183</v>
      </c>
      <c r="X97">
        <v>36.013052646282972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13.321174578408197</v>
      </c>
      <c r="AL97">
        <v>0.56730029079173849</v>
      </c>
      <c r="AM97">
        <v>0</v>
      </c>
      <c r="AN97">
        <v>0</v>
      </c>
      <c r="AO97">
        <v>0</v>
      </c>
      <c r="AP97">
        <v>9.3809136806296628E-2</v>
      </c>
      <c r="AQ97">
        <v>0</v>
      </c>
      <c r="AR97">
        <v>0.53904106159420284</v>
      </c>
      <c r="AS97">
        <v>1.1495471806422837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620.24761736607695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76.900687541909662</v>
      </c>
      <c r="L98">
        <v>21.149121291076764</v>
      </c>
      <c r="M98">
        <v>0</v>
      </c>
      <c r="N98">
        <v>13.842550075243164</v>
      </c>
      <c r="O98">
        <v>48.418940519727435</v>
      </c>
      <c r="P98">
        <v>66.362364973263638</v>
      </c>
      <c r="Q98">
        <v>1.9210234518201281</v>
      </c>
      <c r="R98">
        <v>4.8080633332162925</v>
      </c>
      <c r="S98">
        <v>2.8798692960268601</v>
      </c>
      <c r="T98">
        <v>0</v>
      </c>
      <c r="U98">
        <v>315.88920070835508</v>
      </c>
      <c r="V98">
        <v>5.0647780305343506</v>
      </c>
      <c r="W98">
        <v>11.327154420085183</v>
      </c>
      <c r="X98">
        <v>36.013052646282972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13.321174578408197</v>
      </c>
      <c r="AL98">
        <v>0.56730029079173849</v>
      </c>
      <c r="AM98">
        <v>0</v>
      </c>
      <c r="AN98">
        <v>0</v>
      </c>
      <c r="AO98">
        <v>0</v>
      </c>
      <c r="AP98">
        <v>9.3809136806296628E-2</v>
      </c>
      <c r="AQ98">
        <v>0</v>
      </c>
      <c r="AR98">
        <v>0.53904106159420284</v>
      </c>
      <c r="AS98">
        <v>1.1495471806422837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620.2476785357843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2.4309190011207786E-2</v>
      </c>
      <c r="K99">
        <f t="shared" si="2"/>
        <v>3.0516745454737184</v>
      </c>
      <c r="L99">
        <f t="shared" si="2"/>
        <v>0.82271934090899801</v>
      </c>
      <c r="M99">
        <f t="shared" si="2"/>
        <v>0</v>
      </c>
      <c r="N99">
        <f t="shared" si="2"/>
        <v>0.33222120180583614</v>
      </c>
      <c r="O99">
        <f t="shared" si="2"/>
        <v>1.1620545724734599</v>
      </c>
      <c r="P99">
        <f t="shared" si="2"/>
        <v>1.5926967593583254</v>
      </c>
      <c r="Q99">
        <f t="shared" si="2"/>
        <v>0.10469108635386841</v>
      </c>
      <c r="R99">
        <f t="shared" si="2"/>
        <v>0.21182780527870912</v>
      </c>
      <c r="S99">
        <f t="shared" si="2"/>
        <v>0.13043165100810972</v>
      </c>
      <c r="T99">
        <f t="shared" si="2"/>
        <v>0</v>
      </c>
      <c r="U99">
        <f t="shared" si="2"/>
        <v>6.056324821392491</v>
      </c>
      <c r="V99">
        <f t="shared" si="2"/>
        <v>9.614229605849825E-2</v>
      </c>
      <c r="W99">
        <f t="shared" si="2"/>
        <v>0.27185430602584448</v>
      </c>
      <c r="X99">
        <f t="shared" si="2"/>
        <v>0.86431739144949959</v>
      </c>
      <c r="Y99">
        <f t="shared" si="2"/>
        <v>0</v>
      </c>
      <c r="Z99">
        <f t="shared" si="2"/>
        <v>9.6863961719999992E-3</v>
      </c>
      <c r="AA99">
        <f t="shared" si="2"/>
        <v>2.0597672038091899E-2</v>
      </c>
      <c r="AB99">
        <f t="shared" si="2"/>
        <v>2.6935261489909972E-2</v>
      </c>
      <c r="AC99">
        <f t="shared" si="2"/>
        <v>0</v>
      </c>
      <c r="AD99">
        <f t="shared" si="2"/>
        <v>2.0961368936506436E-2</v>
      </c>
      <c r="AE99">
        <f t="shared" si="2"/>
        <v>6.6386896604910303E-2</v>
      </c>
      <c r="AF99">
        <f t="shared" si="2"/>
        <v>0</v>
      </c>
      <c r="AG99">
        <f t="shared" si="2"/>
        <v>0</v>
      </c>
      <c r="AH99">
        <f t="shared" si="2"/>
        <v>0.13641215825649938</v>
      </c>
      <c r="AI99">
        <f t="shared" si="2"/>
        <v>0</v>
      </c>
      <c r="AJ99">
        <f t="shared" si="2"/>
        <v>0</v>
      </c>
      <c r="AK99">
        <f t="shared" si="2"/>
        <v>0.31970818988179633</v>
      </c>
      <c r="AL99">
        <f t="shared" si="2"/>
        <v>4.3816851095933709E-2</v>
      </c>
      <c r="AM99">
        <f t="shared" si="2"/>
        <v>5.8566944732933229E-3</v>
      </c>
      <c r="AN99">
        <f t="shared" si="2"/>
        <v>0</v>
      </c>
      <c r="AO99">
        <f t="shared" si="2"/>
        <v>0</v>
      </c>
      <c r="AP99">
        <f t="shared" si="2"/>
        <v>5.4174800631606457E-3</v>
      </c>
      <c r="AQ99">
        <f t="shared" si="2"/>
        <v>0</v>
      </c>
      <c r="AR99">
        <f t="shared" si="2"/>
        <v>3.2686097260960119E-2</v>
      </c>
      <c r="AS99">
        <f t="shared" si="2"/>
        <v>3.0249512975245363E-2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15.439979546846859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1.9200047372709474</v>
      </c>
      <c r="L3">
        <v>203.77262304626396</v>
      </c>
      <c r="M3">
        <v>27.130122718534437</v>
      </c>
      <c r="N3">
        <v>16.72308072673885</v>
      </c>
      <c r="O3">
        <v>0</v>
      </c>
      <c r="P3">
        <v>41.081464031067966</v>
      </c>
      <c r="Q3">
        <v>2.8815351777301923</v>
      </c>
      <c r="R3">
        <v>5.8785490461750518</v>
      </c>
      <c r="S3">
        <v>3.8498252742025736</v>
      </c>
      <c r="T3">
        <v>0</v>
      </c>
      <c r="U3">
        <v>11.8</v>
      </c>
      <c r="V3">
        <v>1.9206733495782569</v>
      </c>
      <c r="W3">
        <v>4.8089926328015666</v>
      </c>
      <c r="X3">
        <v>14.418871294712561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2.7622483772819471</v>
      </c>
      <c r="AG3">
        <v>6.393466560000002</v>
      </c>
      <c r="AH3">
        <v>0</v>
      </c>
      <c r="AI3">
        <v>0</v>
      </c>
      <c r="AJ3">
        <v>0</v>
      </c>
      <c r="AK3">
        <v>16.090391757289204</v>
      </c>
      <c r="AL3">
        <v>0</v>
      </c>
      <c r="AM3">
        <v>0</v>
      </c>
      <c r="AN3">
        <v>0.84583699999999995</v>
      </c>
      <c r="AO3">
        <v>0</v>
      </c>
      <c r="AP3">
        <v>0</v>
      </c>
      <c r="AQ3">
        <v>0</v>
      </c>
      <c r="AR3">
        <v>0.65111700271739126</v>
      </c>
      <c r="AS3">
        <v>2.4594609837198931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365.38826371608485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1.920014660685311</v>
      </c>
      <c r="L4">
        <v>203.77262304626396</v>
      </c>
      <c r="M4">
        <v>27.130122718534437</v>
      </c>
      <c r="N4">
        <v>16.72308072673885</v>
      </c>
      <c r="O4">
        <v>0</v>
      </c>
      <c r="P4">
        <v>41.081464031067966</v>
      </c>
      <c r="Q4">
        <v>2.8815351777301923</v>
      </c>
      <c r="R4">
        <v>5.7676768051264045</v>
      </c>
      <c r="S4">
        <v>3.8498252742025736</v>
      </c>
      <c r="T4">
        <v>0</v>
      </c>
      <c r="U4">
        <v>11.810018407107231</v>
      </c>
      <c r="V4">
        <v>1.9206733495782569</v>
      </c>
      <c r="W4">
        <v>4.8089926328015666</v>
      </c>
      <c r="X4">
        <v>14.418871294712561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2.7622483772819471</v>
      </c>
      <c r="AG4">
        <v>6.393466560000002</v>
      </c>
      <c r="AH4">
        <v>0</v>
      </c>
      <c r="AI4">
        <v>0</v>
      </c>
      <c r="AJ4">
        <v>0</v>
      </c>
      <c r="AK4">
        <v>16.090391757289204</v>
      </c>
      <c r="AL4">
        <v>0</v>
      </c>
      <c r="AM4">
        <v>0</v>
      </c>
      <c r="AN4">
        <v>0.84583699999999995</v>
      </c>
      <c r="AO4">
        <v>0</v>
      </c>
      <c r="AP4">
        <v>0</v>
      </c>
      <c r="AQ4">
        <v>0</v>
      </c>
      <c r="AR4">
        <v>0.65111700271739126</v>
      </c>
      <c r="AS4">
        <v>2.4594609837198931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365.28741980555776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1.9200082371616114</v>
      </c>
      <c r="L5">
        <v>203.77262304626396</v>
      </c>
      <c r="M5">
        <v>27.130122718534437</v>
      </c>
      <c r="N5">
        <v>16.72308072673885</v>
      </c>
      <c r="O5">
        <v>0</v>
      </c>
      <c r="P5">
        <v>41.081464031067966</v>
      </c>
      <c r="Q5">
        <v>2.8815351777301923</v>
      </c>
      <c r="R5">
        <v>5.7676768051264045</v>
      </c>
      <c r="S5">
        <v>3.8498252742025736</v>
      </c>
      <c r="T5">
        <v>0</v>
      </c>
      <c r="U5">
        <v>11.810018407107231</v>
      </c>
      <c r="V5">
        <v>1.9206733495782569</v>
      </c>
      <c r="W5">
        <v>4.8089926328015666</v>
      </c>
      <c r="X5">
        <v>43.503687589928063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2.7622483772819471</v>
      </c>
      <c r="AG5">
        <v>6.393466560000002</v>
      </c>
      <c r="AH5">
        <v>0</v>
      </c>
      <c r="AI5">
        <v>0</v>
      </c>
      <c r="AJ5">
        <v>0</v>
      </c>
      <c r="AK5">
        <v>16.090391757289204</v>
      </c>
      <c r="AL5">
        <v>0</v>
      </c>
      <c r="AM5">
        <v>0</v>
      </c>
      <c r="AN5">
        <v>0.84583699999999995</v>
      </c>
      <c r="AO5">
        <v>0</v>
      </c>
      <c r="AP5">
        <v>0</v>
      </c>
      <c r="AQ5">
        <v>0</v>
      </c>
      <c r="AR5">
        <v>0.65111700271739126</v>
      </c>
      <c r="AS5">
        <v>1.3884053890871246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393.3011740826168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1.9199963764184103</v>
      </c>
      <c r="L6">
        <v>203.77262304626396</v>
      </c>
      <c r="M6">
        <v>27.130122718534437</v>
      </c>
      <c r="N6">
        <v>16.72308072673885</v>
      </c>
      <c r="O6">
        <v>0</v>
      </c>
      <c r="P6">
        <v>41.081464031067966</v>
      </c>
      <c r="Q6">
        <v>2.8815351777301923</v>
      </c>
      <c r="R6">
        <v>5.7676768051264045</v>
      </c>
      <c r="S6">
        <v>3.8498252742025736</v>
      </c>
      <c r="T6">
        <v>0</v>
      </c>
      <c r="U6">
        <v>11.810018407107231</v>
      </c>
      <c r="V6">
        <v>1.9206733495782569</v>
      </c>
      <c r="W6">
        <v>4.8089926328015666</v>
      </c>
      <c r="X6">
        <v>43.503687589928063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2.7622483772819471</v>
      </c>
      <c r="AG6">
        <v>6.393466560000002</v>
      </c>
      <c r="AH6">
        <v>0</v>
      </c>
      <c r="AI6">
        <v>0</v>
      </c>
      <c r="AJ6">
        <v>0</v>
      </c>
      <c r="AK6">
        <v>16.090391757289204</v>
      </c>
      <c r="AL6">
        <v>0</v>
      </c>
      <c r="AM6">
        <v>0</v>
      </c>
      <c r="AN6">
        <v>0.84583699999999995</v>
      </c>
      <c r="AO6">
        <v>0</v>
      </c>
      <c r="AP6">
        <v>0</v>
      </c>
      <c r="AQ6">
        <v>0</v>
      </c>
      <c r="AR6">
        <v>0.65111700271739126</v>
      </c>
      <c r="AS6">
        <v>1.3884053890871246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393.30116222187354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1.9199979138371268</v>
      </c>
      <c r="L7">
        <v>203.77262304626396</v>
      </c>
      <c r="M7">
        <v>27.130122718534437</v>
      </c>
      <c r="N7">
        <v>16.72308072673885</v>
      </c>
      <c r="O7">
        <v>0</v>
      </c>
      <c r="P7">
        <v>41.081464031067966</v>
      </c>
      <c r="Q7">
        <v>2.8815351777301923</v>
      </c>
      <c r="R7">
        <v>5.7676768051264045</v>
      </c>
      <c r="S7">
        <v>3.8498252742025736</v>
      </c>
      <c r="T7">
        <v>0</v>
      </c>
      <c r="U7">
        <v>11.810018407107231</v>
      </c>
      <c r="V7">
        <v>1.9206733495782569</v>
      </c>
      <c r="W7">
        <v>4.8089926328015666</v>
      </c>
      <c r="X7">
        <v>43.503687589928063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2.7622483772819471</v>
      </c>
      <c r="AG7">
        <v>6.393466560000002</v>
      </c>
      <c r="AH7">
        <v>0</v>
      </c>
      <c r="AI7">
        <v>0</v>
      </c>
      <c r="AJ7">
        <v>0</v>
      </c>
      <c r="AK7">
        <v>16.090391757289204</v>
      </c>
      <c r="AL7">
        <v>0</v>
      </c>
      <c r="AM7">
        <v>0</v>
      </c>
      <c r="AN7">
        <v>0.84583699999999995</v>
      </c>
      <c r="AO7">
        <v>0</v>
      </c>
      <c r="AP7">
        <v>0</v>
      </c>
      <c r="AQ7">
        <v>0</v>
      </c>
      <c r="AR7">
        <v>0.65111700271739126</v>
      </c>
      <c r="AS7">
        <v>1.3884053890871246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393.30116375929231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1.920020371352785</v>
      </c>
      <c r="L8">
        <v>203.77262304626396</v>
      </c>
      <c r="M8">
        <v>27.130122718534437</v>
      </c>
      <c r="N8">
        <v>16.72308072673885</v>
      </c>
      <c r="O8">
        <v>0</v>
      </c>
      <c r="P8">
        <v>41.081464031067966</v>
      </c>
      <c r="Q8">
        <v>2.8815351777301923</v>
      </c>
      <c r="R8">
        <v>5.7676768051264045</v>
      </c>
      <c r="S8">
        <v>3.8498252742025736</v>
      </c>
      <c r="T8">
        <v>0</v>
      </c>
      <c r="U8">
        <v>11.810018407107231</v>
      </c>
      <c r="V8">
        <v>1.9206733495782569</v>
      </c>
      <c r="W8">
        <v>4.8089926328015666</v>
      </c>
      <c r="X8">
        <v>43.503687589928063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2.7622483772819471</v>
      </c>
      <c r="AG8">
        <v>6.393466560000002</v>
      </c>
      <c r="AH8">
        <v>0</v>
      </c>
      <c r="AI8">
        <v>0</v>
      </c>
      <c r="AJ8">
        <v>0</v>
      </c>
      <c r="AK8">
        <v>16.090391757289204</v>
      </c>
      <c r="AL8">
        <v>0</v>
      </c>
      <c r="AM8">
        <v>0</v>
      </c>
      <c r="AN8">
        <v>0.84583699999999995</v>
      </c>
      <c r="AO8">
        <v>0</v>
      </c>
      <c r="AP8">
        <v>0</v>
      </c>
      <c r="AQ8">
        <v>0</v>
      </c>
      <c r="AR8">
        <v>0.65111700271739126</v>
      </c>
      <c r="AS8">
        <v>1.3884053890871246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393.30118621680793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1.920020371352785</v>
      </c>
      <c r="L9">
        <v>203.77608063994404</v>
      </c>
      <c r="M9">
        <v>27.130122718534437</v>
      </c>
      <c r="N9">
        <v>16.72308072673885</v>
      </c>
      <c r="O9">
        <v>0</v>
      </c>
      <c r="P9">
        <v>41.081464031067966</v>
      </c>
      <c r="Q9">
        <v>2.8836000000000004</v>
      </c>
      <c r="R9">
        <v>5.7659508771929824</v>
      </c>
      <c r="S9">
        <v>3.8448000000000002</v>
      </c>
      <c r="T9">
        <v>0</v>
      </c>
      <c r="U9">
        <v>11.810018407107231</v>
      </c>
      <c r="V9">
        <v>3.2711467985004687</v>
      </c>
      <c r="W9">
        <v>4.8089926328015666</v>
      </c>
      <c r="X9">
        <v>43.503687589928063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2.7622483772819471</v>
      </c>
      <c r="AG9">
        <v>6.393466560000002</v>
      </c>
      <c r="AH9">
        <v>0</v>
      </c>
      <c r="AI9">
        <v>0</v>
      </c>
      <c r="AJ9">
        <v>0</v>
      </c>
      <c r="AK9">
        <v>16.090391757289204</v>
      </c>
      <c r="AL9">
        <v>0</v>
      </c>
      <c r="AM9">
        <v>0</v>
      </c>
      <c r="AN9">
        <v>0.84583699999999995</v>
      </c>
      <c r="AO9">
        <v>0</v>
      </c>
      <c r="AP9">
        <v>0</v>
      </c>
      <c r="AQ9">
        <v>0</v>
      </c>
      <c r="AR9">
        <v>0.48833759864130433</v>
      </c>
      <c r="AS9">
        <v>1.3884053890871246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394.48765147546794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1.920020371352785</v>
      </c>
      <c r="L10">
        <v>203.77608063994404</v>
      </c>
      <c r="M10">
        <v>27.130122718534437</v>
      </c>
      <c r="N10">
        <v>16.72308072673885</v>
      </c>
      <c r="O10">
        <v>0</v>
      </c>
      <c r="P10">
        <v>41.081464031067966</v>
      </c>
      <c r="Q10">
        <v>2.8836000000000004</v>
      </c>
      <c r="R10">
        <v>5.7659508771929824</v>
      </c>
      <c r="S10">
        <v>3.8448000000000002</v>
      </c>
      <c r="T10">
        <v>0</v>
      </c>
      <c r="U10">
        <v>11.810018407107231</v>
      </c>
      <c r="V10">
        <v>2.1099663134978233</v>
      </c>
      <c r="W10">
        <v>4.8089926328015666</v>
      </c>
      <c r="X10">
        <v>43.503687589928063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2.7622483772819471</v>
      </c>
      <c r="AG10">
        <v>6.393466560000002</v>
      </c>
      <c r="AH10">
        <v>0</v>
      </c>
      <c r="AI10">
        <v>0</v>
      </c>
      <c r="AJ10">
        <v>0</v>
      </c>
      <c r="AK10">
        <v>16.090391757289204</v>
      </c>
      <c r="AL10">
        <v>0</v>
      </c>
      <c r="AM10">
        <v>0</v>
      </c>
      <c r="AN10">
        <v>0.84583699999999995</v>
      </c>
      <c r="AO10">
        <v>0</v>
      </c>
      <c r="AP10">
        <v>0</v>
      </c>
      <c r="AQ10">
        <v>0</v>
      </c>
      <c r="AR10">
        <v>0.48833759864130433</v>
      </c>
      <c r="AS10">
        <v>1.3884053890871246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393.32647099046528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1.920020371352785</v>
      </c>
      <c r="L11">
        <v>203.77608063994404</v>
      </c>
      <c r="M11">
        <v>27.130122718534437</v>
      </c>
      <c r="N11">
        <v>16.72308072673885</v>
      </c>
      <c r="O11">
        <v>0</v>
      </c>
      <c r="P11">
        <v>41.081464031067966</v>
      </c>
      <c r="Q11">
        <v>2.8836000000000004</v>
      </c>
      <c r="R11">
        <v>5.7659508771929824</v>
      </c>
      <c r="S11">
        <v>3.8448000000000002</v>
      </c>
      <c r="T11">
        <v>0</v>
      </c>
      <c r="U11">
        <v>12.709295730117342</v>
      </c>
      <c r="V11">
        <v>1.9184033264033262</v>
      </c>
      <c r="W11">
        <v>4.8089926328015666</v>
      </c>
      <c r="X11">
        <v>43.503687589928063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2.7622483772819471</v>
      </c>
      <c r="AG11">
        <v>6.393466560000002</v>
      </c>
      <c r="AH11">
        <v>0</v>
      </c>
      <c r="AI11">
        <v>0</v>
      </c>
      <c r="AJ11">
        <v>0</v>
      </c>
      <c r="AK11">
        <v>16.090391757289204</v>
      </c>
      <c r="AL11">
        <v>0</v>
      </c>
      <c r="AM11">
        <v>0</v>
      </c>
      <c r="AN11">
        <v>0.84583699999999995</v>
      </c>
      <c r="AO11">
        <v>0</v>
      </c>
      <c r="AP11">
        <v>0</v>
      </c>
      <c r="AQ11">
        <v>0</v>
      </c>
      <c r="AR11">
        <v>0.48833759864130433</v>
      </c>
      <c r="AS11">
        <v>1.3884053890871246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394.03418532638091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1.920020371352785</v>
      </c>
      <c r="L12">
        <v>203.77608063994404</v>
      </c>
      <c r="M12">
        <v>27.130122718534437</v>
      </c>
      <c r="N12">
        <v>16.72308072673885</v>
      </c>
      <c r="O12">
        <v>0</v>
      </c>
      <c r="P12">
        <v>41.081464031067966</v>
      </c>
      <c r="Q12">
        <v>2.8836000000000004</v>
      </c>
      <c r="R12">
        <v>5.7659508771929824</v>
      </c>
      <c r="S12">
        <v>3.8448000000000002</v>
      </c>
      <c r="T12">
        <v>0</v>
      </c>
      <c r="U12">
        <v>13.509676155366718</v>
      </c>
      <c r="V12">
        <v>1.9184033264033262</v>
      </c>
      <c r="W12">
        <v>4.8089926328015666</v>
      </c>
      <c r="X12">
        <v>43.503687589928063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2.7622483772819471</v>
      </c>
      <c r="AG12">
        <v>6.393466560000002</v>
      </c>
      <c r="AH12">
        <v>0</v>
      </c>
      <c r="AI12">
        <v>0</v>
      </c>
      <c r="AJ12">
        <v>0</v>
      </c>
      <c r="AK12">
        <v>16.090391757289204</v>
      </c>
      <c r="AL12">
        <v>0</v>
      </c>
      <c r="AM12">
        <v>0</v>
      </c>
      <c r="AN12">
        <v>0.84583699999999995</v>
      </c>
      <c r="AO12">
        <v>0</v>
      </c>
      <c r="AP12">
        <v>0</v>
      </c>
      <c r="AQ12">
        <v>0</v>
      </c>
      <c r="AR12">
        <v>0.48833759864130433</v>
      </c>
      <c r="AS12">
        <v>1.3884053890871246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394.83456575163029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1.920020371352785</v>
      </c>
      <c r="L13">
        <v>203.77608063994404</v>
      </c>
      <c r="M13">
        <v>27.130122718534437</v>
      </c>
      <c r="N13">
        <v>16.72308072673885</v>
      </c>
      <c r="O13">
        <v>0</v>
      </c>
      <c r="P13">
        <v>41.081464031067966</v>
      </c>
      <c r="Q13">
        <v>2.8836000000000004</v>
      </c>
      <c r="R13">
        <v>5.7659508771929824</v>
      </c>
      <c r="S13">
        <v>3.8448000000000002</v>
      </c>
      <c r="T13">
        <v>0</v>
      </c>
      <c r="U13">
        <v>14.179834230260026</v>
      </c>
      <c r="V13">
        <v>1.9184033264033262</v>
      </c>
      <c r="W13">
        <v>4.8089926328015666</v>
      </c>
      <c r="X13">
        <v>43.503687589928063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2.7622483772819471</v>
      </c>
      <c r="AG13">
        <v>6.393466560000002</v>
      </c>
      <c r="AH13">
        <v>0</v>
      </c>
      <c r="AI13">
        <v>0</v>
      </c>
      <c r="AJ13">
        <v>0</v>
      </c>
      <c r="AK13">
        <v>16.090391757289204</v>
      </c>
      <c r="AL13">
        <v>0</v>
      </c>
      <c r="AM13">
        <v>0</v>
      </c>
      <c r="AN13">
        <v>0.84583699999999995</v>
      </c>
      <c r="AO13">
        <v>0</v>
      </c>
      <c r="AP13">
        <v>0</v>
      </c>
      <c r="AQ13">
        <v>0</v>
      </c>
      <c r="AR13">
        <v>0.48833759864130433</v>
      </c>
      <c r="AS13">
        <v>1.3884053890871246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395.50472382652362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1.920020371352785</v>
      </c>
      <c r="L14">
        <v>203.77608063994404</v>
      </c>
      <c r="M14">
        <v>27.130122718534437</v>
      </c>
      <c r="N14">
        <v>16.72308072673885</v>
      </c>
      <c r="O14">
        <v>0</v>
      </c>
      <c r="P14">
        <v>41.081464031067966</v>
      </c>
      <c r="Q14">
        <v>2.8836000000000004</v>
      </c>
      <c r="R14">
        <v>5.7659508771929824</v>
      </c>
      <c r="S14">
        <v>3.8448000000000002</v>
      </c>
      <c r="T14">
        <v>0</v>
      </c>
      <c r="U14">
        <v>14.530036452337709</v>
      </c>
      <c r="V14">
        <v>1.9184033264033262</v>
      </c>
      <c r="W14">
        <v>4.8089926328015666</v>
      </c>
      <c r="X14">
        <v>43.503687589928063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2.7622483772819471</v>
      </c>
      <c r="AG14">
        <v>6.393466560000002</v>
      </c>
      <c r="AH14">
        <v>0</v>
      </c>
      <c r="AI14">
        <v>0</v>
      </c>
      <c r="AJ14">
        <v>0</v>
      </c>
      <c r="AK14">
        <v>16.090391757289204</v>
      </c>
      <c r="AL14">
        <v>0</v>
      </c>
      <c r="AM14">
        <v>0</v>
      </c>
      <c r="AN14">
        <v>0.84583699999999995</v>
      </c>
      <c r="AO14">
        <v>0</v>
      </c>
      <c r="AP14">
        <v>0</v>
      </c>
      <c r="AQ14">
        <v>0</v>
      </c>
      <c r="AR14">
        <v>0.48833759864130433</v>
      </c>
      <c r="AS14">
        <v>1.3884053890871246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395.85492604860127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1.920020371352785</v>
      </c>
      <c r="L15">
        <v>203.77608063994404</v>
      </c>
      <c r="M15">
        <v>27.130122718534437</v>
      </c>
      <c r="N15">
        <v>16.72308072673885</v>
      </c>
      <c r="O15">
        <v>0</v>
      </c>
      <c r="P15">
        <v>41.081464031067966</v>
      </c>
      <c r="Q15">
        <v>2.8836000000000004</v>
      </c>
      <c r="R15">
        <v>5.7659508771929824</v>
      </c>
      <c r="S15">
        <v>3.8448000000000002</v>
      </c>
      <c r="T15">
        <v>0</v>
      </c>
      <c r="U15">
        <v>14.85983702964737</v>
      </c>
      <c r="V15">
        <v>1.9184033264033262</v>
      </c>
      <c r="W15">
        <v>4.8089926328015666</v>
      </c>
      <c r="X15">
        <v>43.503687589928063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2.7622483772819471</v>
      </c>
      <c r="AG15">
        <v>6.393466560000002</v>
      </c>
      <c r="AH15">
        <v>0</v>
      </c>
      <c r="AI15">
        <v>0</v>
      </c>
      <c r="AJ15">
        <v>0</v>
      </c>
      <c r="AK15">
        <v>16.090391757289204</v>
      </c>
      <c r="AL15">
        <v>0</v>
      </c>
      <c r="AM15">
        <v>0</v>
      </c>
      <c r="AN15">
        <v>0.84583699999999995</v>
      </c>
      <c r="AO15">
        <v>0</v>
      </c>
      <c r="AP15">
        <v>0</v>
      </c>
      <c r="AQ15">
        <v>0</v>
      </c>
      <c r="AR15">
        <v>7.8134024986413042</v>
      </c>
      <c r="AS15">
        <v>2.4594609837198931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404.58084712054381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1.920020371352785</v>
      </c>
      <c r="L16">
        <v>203.77608063994404</v>
      </c>
      <c r="M16">
        <v>27.130122718534437</v>
      </c>
      <c r="N16">
        <v>16.72308072673885</v>
      </c>
      <c r="O16">
        <v>0</v>
      </c>
      <c r="P16">
        <v>41.081464031067966</v>
      </c>
      <c r="Q16">
        <v>2.8836000000000004</v>
      </c>
      <c r="R16">
        <v>5.7659508771929824</v>
      </c>
      <c r="S16">
        <v>3.8448000000000002</v>
      </c>
      <c r="T16">
        <v>0</v>
      </c>
      <c r="U16">
        <v>15.310713055889423</v>
      </c>
      <c r="V16">
        <v>1.9184033264033262</v>
      </c>
      <c r="W16">
        <v>4.8089926328015666</v>
      </c>
      <c r="X16">
        <v>43.503687589928063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2.7622483772819471</v>
      </c>
      <c r="AG16">
        <v>6.393466560000002</v>
      </c>
      <c r="AH16">
        <v>0</v>
      </c>
      <c r="AI16">
        <v>0</v>
      </c>
      <c r="AJ16">
        <v>0</v>
      </c>
      <c r="AK16">
        <v>16.090391757289204</v>
      </c>
      <c r="AL16">
        <v>0</v>
      </c>
      <c r="AM16">
        <v>0</v>
      </c>
      <c r="AN16">
        <v>0.84583699999999995</v>
      </c>
      <c r="AO16">
        <v>0</v>
      </c>
      <c r="AP16">
        <v>0</v>
      </c>
      <c r="AQ16">
        <v>0</v>
      </c>
      <c r="AR16">
        <v>7.8134024986413042</v>
      </c>
      <c r="AS16">
        <v>2.4594609837198931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405.03172314678585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1.920020371352785</v>
      </c>
      <c r="L17">
        <v>203.77608063994404</v>
      </c>
      <c r="M17">
        <v>27.130122718534437</v>
      </c>
      <c r="N17">
        <v>16.72308072673885</v>
      </c>
      <c r="O17">
        <v>0</v>
      </c>
      <c r="P17">
        <v>41.081464031067966</v>
      </c>
      <c r="Q17">
        <v>2.8836000000000004</v>
      </c>
      <c r="R17">
        <v>5.7659508771929824</v>
      </c>
      <c r="S17">
        <v>3.8448000000000002</v>
      </c>
      <c r="T17">
        <v>0</v>
      </c>
      <c r="U17">
        <v>15.92089085025234</v>
      </c>
      <c r="V17">
        <v>1.9184033264033262</v>
      </c>
      <c r="W17">
        <v>4.8089926328015666</v>
      </c>
      <c r="X17">
        <v>43.503687589928063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2.7622483772819471</v>
      </c>
      <c r="AG17">
        <v>6.393466560000002</v>
      </c>
      <c r="AH17">
        <v>0</v>
      </c>
      <c r="AI17">
        <v>0</v>
      </c>
      <c r="AJ17">
        <v>0</v>
      </c>
      <c r="AK17">
        <v>16.090391757289204</v>
      </c>
      <c r="AL17">
        <v>0</v>
      </c>
      <c r="AM17">
        <v>0</v>
      </c>
      <c r="AN17">
        <v>0.84583699999999995</v>
      </c>
      <c r="AO17">
        <v>0</v>
      </c>
      <c r="AP17">
        <v>0</v>
      </c>
      <c r="AQ17">
        <v>0</v>
      </c>
      <c r="AR17">
        <v>0.65111700271739126</v>
      </c>
      <c r="AS17">
        <v>1.3884053890871246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397.40855985059204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1.920020371352785</v>
      </c>
      <c r="L18">
        <v>203.77608063994404</v>
      </c>
      <c r="M18">
        <v>27.130122718534437</v>
      </c>
      <c r="N18">
        <v>16.72308072673885</v>
      </c>
      <c r="O18">
        <v>0</v>
      </c>
      <c r="P18">
        <v>41.081464031067966</v>
      </c>
      <c r="Q18">
        <v>2.8836000000000004</v>
      </c>
      <c r="R18">
        <v>5.7659508771929824</v>
      </c>
      <c r="S18">
        <v>3.8448000000000002</v>
      </c>
      <c r="T18">
        <v>0</v>
      </c>
      <c r="U18">
        <v>16.190576811704062</v>
      </c>
      <c r="V18">
        <v>1.9184033264033262</v>
      </c>
      <c r="W18">
        <v>4.8089926328015666</v>
      </c>
      <c r="X18">
        <v>43.503687589928063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2.7622483772819471</v>
      </c>
      <c r="AG18">
        <v>6.393466560000002</v>
      </c>
      <c r="AH18">
        <v>0</v>
      </c>
      <c r="AI18">
        <v>0</v>
      </c>
      <c r="AJ18">
        <v>0</v>
      </c>
      <c r="AK18">
        <v>16.090391757289204</v>
      </c>
      <c r="AL18">
        <v>0</v>
      </c>
      <c r="AM18">
        <v>0</v>
      </c>
      <c r="AN18">
        <v>0.84583699999999995</v>
      </c>
      <c r="AO18">
        <v>0</v>
      </c>
      <c r="AP18">
        <v>0</v>
      </c>
      <c r="AQ18">
        <v>0</v>
      </c>
      <c r="AR18">
        <v>0.52089360217391312</v>
      </c>
      <c r="AS18">
        <v>1.3884053890871246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397.54802241150026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1.920020371352785</v>
      </c>
      <c r="L19">
        <v>203.77608063994404</v>
      </c>
      <c r="M19">
        <v>27.130122718534437</v>
      </c>
      <c r="N19">
        <v>16.72308072673885</v>
      </c>
      <c r="O19">
        <v>0</v>
      </c>
      <c r="P19">
        <v>41.081464031067966</v>
      </c>
      <c r="Q19">
        <v>2.8836000000000004</v>
      </c>
      <c r="R19">
        <v>5.7659508771929824</v>
      </c>
      <c r="S19">
        <v>3.8448000000000002</v>
      </c>
      <c r="T19">
        <v>0</v>
      </c>
      <c r="U19">
        <v>16.190576811704062</v>
      </c>
      <c r="V19">
        <v>1.9184033264033262</v>
      </c>
      <c r="W19">
        <v>4.8089926328015666</v>
      </c>
      <c r="X19">
        <v>43.503687589928063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2.7622483772819471</v>
      </c>
      <c r="AG19">
        <v>6.393466560000002</v>
      </c>
      <c r="AH19">
        <v>0</v>
      </c>
      <c r="AI19">
        <v>0</v>
      </c>
      <c r="AJ19">
        <v>0</v>
      </c>
      <c r="AK19">
        <v>16.090391757289204</v>
      </c>
      <c r="AL19">
        <v>0</v>
      </c>
      <c r="AM19">
        <v>0</v>
      </c>
      <c r="AN19">
        <v>0.84583699999999995</v>
      </c>
      <c r="AO19">
        <v>0</v>
      </c>
      <c r="AP19">
        <v>0</v>
      </c>
      <c r="AQ19">
        <v>0</v>
      </c>
      <c r="AR19">
        <v>0.52089360217391312</v>
      </c>
      <c r="AS19">
        <v>1.3884053890871246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397.54802241150026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1.920020371352785</v>
      </c>
      <c r="L20">
        <v>203.77608063994404</v>
      </c>
      <c r="M20">
        <v>27.130122718534437</v>
      </c>
      <c r="N20">
        <v>16.72308072673885</v>
      </c>
      <c r="O20">
        <v>0</v>
      </c>
      <c r="P20">
        <v>41.081464031067966</v>
      </c>
      <c r="Q20">
        <v>2.8836000000000004</v>
      </c>
      <c r="R20">
        <v>5.7659508771929824</v>
      </c>
      <c r="S20">
        <v>3.8448000000000002</v>
      </c>
      <c r="T20">
        <v>0</v>
      </c>
      <c r="U20">
        <v>16.190576811704062</v>
      </c>
      <c r="V20">
        <v>1.9184033264033262</v>
      </c>
      <c r="W20">
        <v>4.8089926328015666</v>
      </c>
      <c r="X20">
        <v>43.503687589928063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2.7622483772819471</v>
      </c>
      <c r="AG20">
        <v>6.393466560000002</v>
      </c>
      <c r="AH20">
        <v>0</v>
      </c>
      <c r="AI20">
        <v>0</v>
      </c>
      <c r="AJ20">
        <v>0</v>
      </c>
      <c r="AK20">
        <v>16.090391757289204</v>
      </c>
      <c r="AL20">
        <v>0</v>
      </c>
      <c r="AM20">
        <v>0</v>
      </c>
      <c r="AN20">
        <v>0.84583699999999995</v>
      </c>
      <c r="AO20">
        <v>0</v>
      </c>
      <c r="AP20">
        <v>0</v>
      </c>
      <c r="AQ20">
        <v>0</v>
      </c>
      <c r="AR20">
        <v>0.52089360217391312</v>
      </c>
      <c r="AS20">
        <v>1.3884053890871246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397.54802241150026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1.920020371352785</v>
      </c>
      <c r="L21">
        <v>203.77608063994404</v>
      </c>
      <c r="M21">
        <v>27.130122718534437</v>
      </c>
      <c r="N21">
        <v>16.72308072673885</v>
      </c>
      <c r="O21">
        <v>0</v>
      </c>
      <c r="P21">
        <v>41.081464031067966</v>
      </c>
      <c r="Q21">
        <v>2.8836000000000004</v>
      </c>
      <c r="R21">
        <v>5.7659508771929824</v>
      </c>
      <c r="S21">
        <v>3.8448000000000002</v>
      </c>
      <c r="T21">
        <v>0</v>
      </c>
      <c r="U21">
        <v>16.190576811704062</v>
      </c>
      <c r="V21">
        <v>1.9184033264033262</v>
      </c>
      <c r="W21">
        <v>4.8089926328015666</v>
      </c>
      <c r="X21">
        <v>43.503687589928063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2.7622483772819471</v>
      </c>
      <c r="AG21">
        <v>6.393466560000002</v>
      </c>
      <c r="AH21">
        <v>0</v>
      </c>
      <c r="AI21">
        <v>0</v>
      </c>
      <c r="AJ21">
        <v>0</v>
      </c>
      <c r="AK21">
        <v>16.090391757289204</v>
      </c>
      <c r="AL21">
        <v>0</v>
      </c>
      <c r="AM21">
        <v>0</v>
      </c>
      <c r="AN21">
        <v>0.84583699999999995</v>
      </c>
      <c r="AO21">
        <v>0</v>
      </c>
      <c r="AP21">
        <v>2.0776483765534381</v>
      </c>
      <c r="AQ21">
        <v>4.5706791387301573</v>
      </c>
      <c r="AR21">
        <v>0.52089360217391312</v>
      </c>
      <c r="AS21">
        <v>1.3884053890871246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404.19634992678385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1.920020371352785</v>
      </c>
      <c r="L22">
        <v>203.77608063994404</v>
      </c>
      <c r="M22">
        <v>27.130122718534437</v>
      </c>
      <c r="N22">
        <v>16.72308072673885</v>
      </c>
      <c r="O22">
        <v>0</v>
      </c>
      <c r="P22">
        <v>41.081464031067966</v>
      </c>
      <c r="Q22">
        <v>2.8836000000000004</v>
      </c>
      <c r="R22">
        <v>5.7659508771929824</v>
      </c>
      <c r="S22">
        <v>3.8448000000000002</v>
      </c>
      <c r="T22">
        <v>0</v>
      </c>
      <c r="U22">
        <v>16.190576811704062</v>
      </c>
      <c r="V22">
        <v>1.9184033264033262</v>
      </c>
      <c r="W22">
        <v>4.8089926328015666</v>
      </c>
      <c r="X22">
        <v>43.503687589928063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2.7622483772819471</v>
      </c>
      <c r="AG22">
        <v>6.393466560000002</v>
      </c>
      <c r="AH22">
        <v>0</v>
      </c>
      <c r="AI22">
        <v>0</v>
      </c>
      <c r="AJ22">
        <v>0</v>
      </c>
      <c r="AK22">
        <v>16.090391757289204</v>
      </c>
      <c r="AL22">
        <v>0</v>
      </c>
      <c r="AM22">
        <v>0</v>
      </c>
      <c r="AN22">
        <v>0.84583699999999995</v>
      </c>
      <c r="AO22">
        <v>0</v>
      </c>
      <c r="AP22">
        <v>2.0776483765534381</v>
      </c>
      <c r="AQ22">
        <v>4.5706791387301573</v>
      </c>
      <c r="AR22">
        <v>0.52089360217391312</v>
      </c>
      <c r="AS22">
        <v>1.3884053890871246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404.19634992678385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1.9199871475190358</v>
      </c>
      <c r="L23">
        <v>203.77262304626396</v>
      </c>
      <c r="M23">
        <v>27.130122718534437</v>
      </c>
      <c r="N23">
        <v>16.72308072673885</v>
      </c>
      <c r="O23">
        <v>0</v>
      </c>
      <c r="P23">
        <v>41.081464031067966</v>
      </c>
      <c r="Q23">
        <v>2.8815351777301923</v>
      </c>
      <c r="R23">
        <v>4.0399844148296591</v>
      </c>
      <c r="S23">
        <v>3.8498252742025736</v>
      </c>
      <c r="T23">
        <v>0</v>
      </c>
      <c r="U23">
        <v>16.190576811704062</v>
      </c>
      <c r="V23">
        <v>1.5394513862310386</v>
      </c>
      <c r="W23">
        <v>4.8089926328015666</v>
      </c>
      <c r="X23">
        <v>14.418871294712561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2.7622483772819471</v>
      </c>
      <c r="AG23">
        <v>6.393466560000002</v>
      </c>
      <c r="AH23">
        <v>0</v>
      </c>
      <c r="AI23">
        <v>0</v>
      </c>
      <c r="AJ23">
        <v>0</v>
      </c>
      <c r="AK23">
        <v>16.090391757289204</v>
      </c>
      <c r="AL23">
        <v>0</v>
      </c>
      <c r="AM23">
        <v>0</v>
      </c>
      <c r="AN23">
        <v>0.84583699999999995</v>
      </c>
      <c r="AO23">
        <v>0</v>
      </c>
      <c r="AP23">
        <v>2.0776483765534381</v>
      </c>
      <c r="AQ23">
        <v>4.5706791387301573</v>
      </c>
      <c r="AR23">
        <v>0.52089360217391312</v>
      </c>
      <c r="AS23">
        <v>1.3884053890871246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373.00608486345169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1.9199981547333009</v>
      </c>
      <c r="L24">
        <v>203.77262304626396</v>
      </c>
      <c r="M24">
        <v>27.130122718534437</v>
      </c>
      <c r="N24">
        <v>16.72308072673885</v>
      </c>
      <c r="O24">
        <v>0</v>
      </c>
      <c r="P24">
        <v>41.081464031067966</v>
      </c>
      <c r="Q24">
        <v>2.8815351777301923</v>
      </c>
      <c r="R24">
        <v>5.5391677850877192</v>
      </c>
      <c r="S24">
        <v>3.8498252742025736</v>
      </c>
      <c r="T24">
        <v>0</v>
      </c>
      <c r="U24">
        <v>16.190576811704062</v>
      </c>
      <c r="V24">
        <v>1.9218130076335878</v>
      </c>
      <c r="W24">
        <v>4.8089926328015666</v>
      </c>
      <c r="X24">
        <v>14.418871294712561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2.7622483772819471</v>
      </c>
      <c r="AG24">
        <v>6.393466560000002</v>
      </c>
      <c r="AH24">
        <v>0</v>
      </c>
      <c r="AI24">
        <v>0</v>
      </c>
      <c r="AJ24">
        <v>0</v>
      </c>
      <c r="AK24">
        <v>16.090391757289204</v>
      </c>
      <c r="AL24">
        <v>0</v>
      </c>
      <c r="AM24">
        <v>0</v>
      </c>
      <c r="AN24">
        <v>0.84583699999999995</v>
      </c>
      <c r="AO24">
        <v>0</v>
      </c>
      <c r="AP24">
        <v>2.0776483765534381</v>
      </c>
      <c r="AQ24">
        <v>9.1413579706349193</v>
      </c>
      <c r="AR24">
        <v>0.52089360217391312</v>
      </c>
      <c r="AS24">
        <v>1.3884053890871246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379.45831969423136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1.9200100503827779</v>
      </c>
      <c r="L25">
        <v>269.13384750432243</v>
      </c>
      <c r="M25">
        <v>27.130122718534437</v>
      </c>
      <c r="N25">
        <v>16.72308072673885</v>
      </c>
      <c r="O25">
        <v>0</v>
      </c>
      <c r="P25">
        <v>41.081464031067966</v>
      </c>
      <c r="Q25">
        <v>2.8836955034482759</v>
      </c>
      <c r="R25">
        <v>5.7686211022927694</v>
      </c>
      <c r="S25">
        <v>3.8497499206719548</v>
      </c>
      <c r="T25">
        <v>0</v>
      </c>
      <c r="U25">
        <v>16.190576811704062</v>
      </c>
      <c r="V25">
        <v>1.9218130076335878</v>
      </c>
      <c r="W25">
        <v>13.686561695583949</v>
      </c>
      <c r="X25">
        <v>43.503687589928063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2.7622483772819471</v>
      </c>
      <c r="AG25">
        <v>6.393466560000002</v>
      </c>
      <c r="AH25">
        <v>6.0880217936642032</v>
      </c>
      <c r="AI25">
        <v>0</v>
      </c>
      <c r="AJ25">
        <v>0</v>
      </c>
      <c r="AK25">
        <v>16.090391757289204</v>
      </c>
      <c r="AL25">
        <v>0</v>
      </c>
      <c r="AM25">
        <v>0</v>
      </c>
      <c r="AN25">
        <v>0.84583699999999995</v>
      </c>
      <c r="AO25">
        <v>0</v>
      </c>
      <c r="AP25">
        <v>2.0776483765534381</v>
      </c>
      <c r="AQ25">
        <v>9.1413579706349193</v>
      </c>
      <c r="AR25">
        <v>0.52089360217391312</v>
      </c>
      <c r="AS25">
        <v>1.3884053890871246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489.10150148899385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1.9199939924906133</v>
      </c>
      <c r="L26">
        <v>336.41963649125489</v>
      </c>
      <c r="M26">
        <v>27.130122718534437</v>
      </c>
      <c r="N26">
        <v>16.72308072673885</v>
      </c>
      <c r="O26">
        <v>0</v>
      </c>
      <c r="P26">
        <v>41.081464031067966</v>
      </c>
      <c r="Q26">
        <v>2.8836955034482759</v>
      </c>
      <c r="R26">
        <v>5.7686211022927694</v>
      </c>
      <c r="S26">
        <v>3.8497499206719548</v>
      </c>
      <c r="T26">
        <v>0</v>
      </c>
      <c r="U26">
        <v>16.190576811704062</v>
      </c>
      <c r="V26">
        <v>1.9218130076335878</v>
      </c>
      <c r="W26">
        <v>13.686561695583949</v>
      </c>
      <c r="X26">
        <v>43.503687589928063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4.8592490824629779</v>
      </c>
      <c r="AF26">
        <v>2.7622483772819471</v>
      </c>
      <c r="AG26">
        <v>6.393466560000002</v>
      </c>
      <c r="AH26">
        <v>11.645435938416052</v>
      </c>
      <c r="AI26">
        <v>0</v>
      </c>
      <c r="AJ26">
        <v>0</v>
      </c>
      <c r="AK26">
        <v>16.090391757289204</v>
      </c>
      <c r="AL26">
        <v>0</v>
      </c>
      <c r="AM26">
        <v>0</v>
      </c>
      <c r="AN26">
        <v>0.84583699999999995</v>
      </c>
      <c r="AO26">
        <v>0</v>
      </c>
      <c r="AP26">
        <v>2.0776483765534381</v>
      </c>
      <c r="AQ26">
        <v>13.656297059999996</v>
      </c>
      <c r="AR26">
        <v>0.52089360217391312</v>
      </c>
      <c r="AS26">
        <v>1.3884053890871246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571.31887673461404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8.3800269650752135</v>
      </c>
      <c r="L27">
        <v>368.69212036385039</v>
      </c>
      <c r="M27">
        <v>27.130122718534437</v>
      </c>
      <c r="N27">
        <v>16.72308072673885</v>
      </c>
      <c r="O27">
        <v>0</v>
      </c>
      <c r="P27">
        <v>41.081464031067966</v>
      </c>
      <c r="Q27">
        <v>5.8529860461457774</v>
      </c>
      <c r="R27">
        <v>11.949644323317925</v>
      </c>
      <c r="S27">
        <v>7.3302777910385251</v>
      </c>
      <c r="T27">
        <v>0</v>
      </c>
      <c r="U27">
        <v>16.190576811704062</v>
      </c>
      <c r="V27">
        <v>6.0831804964682137</v>
      </c>
      <c r="W27">
        <v>13.686561695583949</v>
      </c>
      <c r="X27">
        <v>43.503687589928063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9.718497858144973</v>
      </c>
      <c r="AF27">
        <v>2.7622483772819471</v>
      </c>
      <c r="AG27">
        <v>6.393466560000002</v>
      </c>
      <c r="AH27">
        <v>11.645435938416052</v>
      </c>
      <c r="AI27">
        <v>0</v>
      </c>
      <c r="AJ27">
        <v>0</v>
      </c>
      <c r="AK27">
        <v>16.090391757289204</v>
      </c>
      <c r="AL27">
        <v>0</v>
      </c>
      <c r="AM27">
        <v>0</v>
      </c>
      <c r="AN27">
        <v>0.84583699999999995</v>
      </c>
      <c r="AO27">
        <v>0</v>
      </c>
      <c r="AP27">
        <v>0</v>
      </c>
      <c r="AQ27">
        <v>13.656297059999996</v>
      </c>
      <c r="AR27">
        <v>0.52089360217391312</v>
      </c>
      <c r="AS27">
        <v>1.3884053890871246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629.62520310184652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8.9498039369813487</v>
      </c>
      <c r="L28">
        <v>370.70010805514409</v>
      </c>
      <c r="M28">
        <v>27.130122718534437</v>
      </c>
      <c r="N28">
        <v>16.72308072673885</v>
      </c>
      <c r="O28">
        <v>0</v>
      </c>
      <c r="P28">
        <v>41.081464031067966</v>
      </c>
      <c r="Q28">
        <v>6.4341058740458008</v>
      </c>
      <c r="R28">
        <v>12.50550794013739</v>
      </c>
      <c r="S28">
        <v>7.7888221348048878</v>
      </c>
      <c r="T28">
        <v>0</v>
      </c>
      <c r="U28">
        <v>16.190576811704062</v>
      </c>
      <c r="V28">
        <v>6.1086743783241344</v>
      </c>
      <c r="W28">
        <v>13.686561695583949</v>
      </c>
      <c r="X28">
        <v>43.503687589928063</v>
      </c>
      <c r="Y28">
        <v>0</v>
      </c>
      <c r="Z28">
        <v>0</v>
      </c>
      <c r="AA28">
        <v>1.933325517299578</v>
      </c>
      <c r="AB28">
        <v>0.9828269999999999</v>
      </c>
      <c r="AC28">
        <v>0</v>
      </c>
      <c r="AD28">
        <v>0</v>
      </c>
      <c r="AE28">
        <v>9.718497858144973</v>
      </c>
      <c r="AF28">
        <v>5.2337341227180527</v>
      </c>
      <c r="AG28">
        <v>6.393466560000002</v>
      </c>
      <c r="AH28">
        <v>19.548693360000001</v>
      </c>
      <c r="AI28">
        <v>0</v>
      </c>
      <c r="AJ28">
        <v>0</v>
      </c>
      <c r="AK28">
        <v>16.090391757289204</v>
      </c>
      <c r="AL28">
        <v>0</v>
      </c>
      <c r="AM28">
        <v>0</v>
      </c>
      <c r="AN28">
        <v>0.84583699999999995</v>
      </c>
      <c r="AO28">
        <v>0</v>
      </c>
      <c r="AP28">
        <v>0</v>
      </c>
      <c r="AQ28">
        <v>13.656297059999996</v>
      </c>
      <c r="AR28">
        <v>0.52089360217391312</v>
      </c>
      <c r="AS28">
        <v>1.3884053890871246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647.11488511970776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8.9498039369813487</v>
      </c>
      <c r="L29">
        <v>370.70010805514409</v>
      </c>
      <c r="M29">
        <v>27.130122718534437</v>
      </c>
      <c r="N29">
        <v>16.72308072673885</v>
      </c>
      <c r="O29">
        <v>0</v>
      </c>
      <c r="P29">
        <v>41.081464031067966</v>
      </c>
      <c r="Q29">
        <v>6.4341058740458008</v>
      </c>
      <c r="R29">
        <v>12.50550794013739</v>
      </c>
      <c r="S29">
        <v>7.7888221348048878</v>
      </c>
      <c r="T29">
        <v>0</v>
      </c>
      <c r="U29">
        <v>16.190576811704062</v>
      </c>
      <c r="V29">
        <v>6.1086743783241344</v>
      </c>
      <c r="W29">
        <v>13.686561695583949</v>
      </c>
      <c r="X29">
        <v>43.503687589928063</v>
      </c>
      <c r="Y29">
        <v>0</v>
      </c>
      <c r="Z29">
        <v>0.324405</v>
      </c>
      <c r="AA29">
        <v>4.1401119312236281</v>
      </c>
      <c r="AB29">
        <v>3.8841321665416348</v>
      </c>
      <c r="AC29">
        <v>0</v>
      </c>
      <c r="AD29">
        <v>2.5322334013626042</v>
      </c>
      <c r="AE29">
        <v>9.718497858144973</v>
      </c>
      <c r="AF29">
        <v>7.8506008772819458</v>
      </c>
      <c r="AG29">
        <v>6.393466560000002</v>
      </c>
      <c r="AH29">
        <v>25.915982078944033</v>
      </c>
      <c r="AI29">
        <v>0</v>
      </c>
      <c r="AJ29">
        <v>0</v>
      </c>
      <c r="AK29">
        <v>16.090391757289204</v>
      </c>
      <c r="AL29">
        <v>0</v>
      </c>
      <c r="AM29">
        <v>1.5567979017254314</v>
      </c>
      <c r="AN29">
        <v>0.84583699999999995</v>
      </c>
      <c r="AO29">
        <v>0</v>
      </c>
      <c r="AP29">
        <v>0</v>
      </c>
      <c r="AQ29">
        <v>13.656297059999996</v>
      </c>
      <c r="AR29">
        <v>0.52089360217391312</v>
      </c>
      <c r="AS29">
        <v>1.3884053890871246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665.62056847676945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8.9498039369813487</v>
      </c>
      <c r="L30">
        <v>370.70010805514409</v>
      </c>
      <c r="M30">
        <v>27.130122718534437</v>
      </c>
      <c r="N30">
        <v>16.72308072673885</v>
      </c>
      <c r="O30">
        <v>0</v>
      </c>
      <c r="P30">
        <v>41.081464031067966</v>
      </c>
      <c r="Q30">
        <v>6.4341058740458008</v>
      </c>
      <c r="R30">
        <v>12.50550794013739</v>
      </c>
      <c r="S30">
        <v>7.7888221348048878</v>
      </c>
      <c r="T30">
        <v>0</v>
      </c>
      <c r="U30">
        <v>16.190576811704062</v>
      </c>
      <c r="V30">
        <v>6.1086743783241344</v>
      </c>
      <c r="W30">
        <v>13.686561695583949</v>
      </c>
      <c r="X30">
        <v>43.503687589928063</v>
      </c>
      <c r="Y30">
        <v>0</v>
      </c>
      <c r="Z30">
        <v>3.8461457045454548</v>
      </c>
      <c r="AA30">
        <v>8.2848827974683541</v>
      </c>
      <c r="AB30">
        <v>7.768264639909976</v>
      </c>
      <c r="AC30">
        <v>0</v>
      </c>
      <c r="AD30">
        <v>4.6748921972747919</v>
      </c>
      <c r="AE30">
        <v>9.718497858144973</v>
      </c>
      <c r="AF30">
        <v>11.490953679006084</v>
      </c>
      <c r="AG30">
        <v>6.393466560000002</v>
      </c>
      <c r="AH30">
        <v>34.489480305279834</v>
      </c>
      <c r="AI30">
        <v>0</v>
      </c>
      <c r="AJ30">
        <v>0</v>
      </c>
      <c r="AK30">
        <v>16.090391757289204</v>
      </c>
      <c r="AL30">
        <v>0</v>
      </c>
      <c r="AM30">
        <v>2.3587849227306825</v>
      </c>
      <c r="AN30">
        <v>0.84583699999999995</v>
      </c>
      <c r="AO30">
        <v>0</v>
      </c>
      <c r="AP30">
        <v>0</v>
      </c>
      <c r="AQ30">
        <v>13.656297059999996</v>
      </c>
      <c r="AR30">
        <v>0.52089360217391312</v>
      </c>
      <c r="AS30">
        <v>1.3884053890871246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692.32970936590527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8.9498039369813487</v>
      </c>
      <c r="L31">
        <v>370.70010805514409</v>
      </c>
      <c r="M31">
        <v>27.130122718534437</v>
      </c>
      <c r="N31">
        <v>16.72308072673885</v>
      </c>
      <c r="O31">
        <v>0</v>
      </c>
      <c r="P31">
        <v>41.081464031067966</v>
      </c>
      <c r="Q31">
        <v>6.4341058740458008</v>
      </c>
      <c r="R31">
        <v>12.50550794013739</v>
      </c>
      <c r="S31">
        <v>7.7888221348048878</v>
      </c>
      <c r="T31">
        <v>0</v>
      </c>
      <c r="U31">
        <v>16.190576811704062</v>
      </c>
      <c r="V31">
        <v>6.1086743783241344</v>
      </c>
      <c r="W31">
        <v>13.686561695583949</v>
      </c>
      <c r="X31">
        <v>43.503687589928063</v>
      </c>
      <c r="Y31">
        <v>0</v>
      </c>
      <c r="Z31">
        <v>3.8461457045454548</v>
      </c>
      <c r="AA31">
        <v>8.2848827974683541</v>
      </c>
      <c r="AB31">
        <v>7.768264639909976</v>
      </c>
      <c r="AC31">
        <v>0</v>
      </c>
      <c r="AD31">
        <v>5.3885926682816061</v>
      </c>
      <c r="AE31">
        <v>9.718497858144973</v>
      </c>
      <c r="AF31">
        <v>11.490953679006084</v>
      </c>
      <c r="AG31">
        <v>6.393466560000002</v>
      </c>
      <c r="AH31">
        <v>34.489480305279834</v>
      </c>
      <c r="AI31">
        <v>0</v>
      </c>
      <c r="AJ31">
        <v>0</v>
      </c>
      <c r="AK31">
        <v>16.090391757289204</v>
      </c>
      <c r="AL31">
        <v>0</v>
      </c>
      <c r="AM31">
        <v>2.3587849227306825</v>
      </c>
      <c r="AN31">
        <v>0.84583699999999995</v>
      </c>
      <c r="AO31">
        <v>0</v>
      </c>
      <c r="AP31">
        <v>0</v>
      </c>
      <c r="AQ31">
        <v>13.656297059999996</v>
      </c>
      <c r="AR31">
        <v>0.52089360217391312</v>
      </c>
      <c r="AS31">
        <v>1.3884053890871246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693.04340983691213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8.9498039369813487</v>
      </c>
      <c r="L32">
        <v>370.70010805514409</v>
      </c>
      <c r="M32">
        <v>27.130122718534437</v>
      </c>
      <c r="N32">
        <v>16.72308072673885</v>
      </c>
      <c r="O32">
        <v>0</v>
      </c>
      <c r="P32">
        <v>41.081464031067966</v>
      </c>
      <c r="Q32">
        <v>6.4341058740458008</v>
      </c>
      <c r="R32">
        <v>12.50550794013739</v>
      </c>
      <c r="S32">
        <v>7.7888221348048878</v>
      </c>
      <c r="T32">
        <v>0</v>
      </c>
      <c r="U32">
        <v>16.190576811704062</v>
      </c>
      <c r="V32">
        <v>6.1086743783241344</v>
      </c>
      <c r="W32">
        <v>13.686561695583949</v>
      </c>
      <c r="X32">
        <v>43.503687589928063</v>
      </c>
      <c r="Y32">
        <v>0</v>
      </c>
      <c r="Z32">
        <v>3.8461457045454548</v>
      </c>
      <c r="AA32">
        <v>8.2848827974683541</v>
      </c>
      <c r="AB32">
        <v>7.768264639909976</v>
      </c>
      <c r="AC32">
        <v>0</v>
      </c>
      <c r="AD32">
        <v>5.3885926682816061</v>
      </c>
      <c r="AE32">
        <v>9.718497858144973</v>
      </c>
      <c r="AF32">
        <v>11.490953679006084</v>
      </c>
      <c r="AG32">
        <v>6.393466560000002</v>
      </c>
      <c r="AH32">
        <v>34.489480305279834</v>
      </c>
      <c r="AI32">
        <v>0</v>
      </c>
      <c r="AJ32">
        <v>0</v>
      </c>
      <c r="AK32">
        <v>16.090391757289204</v>
      </c>
      <c r="AL32">
        <v>0</v>
      </c>
      <c r="AM32">
        <v>2.3587849227306825</v>
      </c>
      <c r="AN32">
        <v>0.84583699999999995</v>
      </c>
      <c r="AO32">
        <v>0</v>
      </c>
      <c r="AP32">
        <v>0</v>
      </c>
      <c r="AQ32">
        <v>13.656297059999996</v>
      </c>
      <c r="AR32">
        <v>0.52089360217391312</v>
      </c>
      <c r="AS32">
        <v>1.3884053890871246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693.04340983691213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8.9498039369813487</v>
      </c>
      <c r="L33">
        <v>370.70010805514409</v>
      </c>
      <c r="M33">
        <v>27.130122718534437</v>
      </c>
      <c r="N33">
        <v>16.72308072673885</v>
      </c>
      <c r="O33">
        <v>0</v>
      </c>
      <c r="P33">
        <v>41.081464031067966</v>
      </c>
      <c r="Q33">
        <v>6.4341058740458008</v>
      </c>
      <c r="R33">
        <v>12.50550794013739</v>
      </c>
      <c r="S33">
        <v>7.7888221348048878</v>
      </c>
      <c r="T33">
        <v>0</v>
      </c>
      <c r="U33">
        <v>17.299810136375083</v>
      </c>
      <c r="V33">
        <v>6.1086743783241344</v>
      </c>
      <c r="W33">
        <v>13.686561695583949</v>
      </c>
      <c r="X33">
        <v>43.503687589928063</v>
      </c>
      <c r="Y33">
        <v>0</v>
      </c>
      <c r="Z33">
        <v>3.8461457045454548</v>
      </c>
      <c r="AA33">
        <v>8.2848827974683541</v>
      </c>
      <c r="AB33">
        <v>7.768264639909976</v>
      </c>
      <c r="AC33">
        <v>0</v>
      </c>
      <c r="AD33">
        <v>8.0828886956093875</v>
      </c>
      <c r="AE33">
        <v>9.718497858144973</v>
      </c>
      <c r="AF33">
        <v>11.490953679006084</v>
      </c>
      <c r="AG33">
        <v>6.393466560000002</v>
      </c>
      <c r="AH33">
        <v>34.489480305279834</v>
      </c>
      <c r="AI33">
        <v>0</v>
      </c>
      <c r="AJ33">
        <v>0</v>
      </c>
      <c r="AK33">
        <v>16.090391757289204</v>
      </c>
      <c r="AL33">
        <v>0</v>
      </c>
      <c r="AM33">
        <v>2.3587849227306825</v>
      </c>
      <c r="AN33">
        <v>0.84583699999999995</v>
      </c>
      <c r="AO33">
        <v>0</v>
      </c>
      <c r="AP33">
        <v>0</v>
      </c>
      <c r="AQ33">
        <v>13.656297059999996</v>
      </c>
      <c r="AR33">
        <v>7.8134024986413042</v>
      </c>
      <c r="AS33">
        <v>2.4594609837198931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705.21050368001102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8.9498039369813487</v>
      </c>
      <c r="L34">
        <v>370.70010805514409</v>
      </c>
      <c r="M34">
        <v>27.130122718534437</v>
      </c>
      <c r="N34">
        <v>16.72308072673885</v>
      </c>
      <c r="O34">
        <v>0</v>
      </c>
      <c r="P34">
        <v>41.081464031067966</v>
      </c>
      <c r="Q34">
        <v>6.4341058740458008</v>
      </c>
      <c r="R34">
        <v>12.50550794013739</v>
      </c>
      <c r="S34">
        <v>7.7888221348048878</v>
      </c>
      <c r="T34">
        <v>0</v>
      </c>
      <c r="U34">
        <v>18.260268283458647</v>
      </c>
      <c r="V34">
        <v>6.1086743783241344</v>
      </c>
      <c r="W34">
        <v>13.686561695583949</v>
      </c>
      <c r="X34">
        <v>43.503687589928063</v>
      </c>
      <c r="Y34">
        <v>0</v>
      </c>
      <c r="Z34">
        <v>3.8461457045454548</v>
      </c>
      <c r="AA34">
        <v>4.142441398734177</v>
      </c>
      <c r="AB34">
        <v>7.768264639909976</v>
      </c>
      <c r="AC34">
        <v>0</v>
      </c>
      <c r="AD34">
        <v>8.0828886956093875</v>
      </c>
      <c r="AE34">
        <v>9.718497858144973</v>
      </c>
      <c r="AF34">
        <v>11.490953679006084</v>
      </c>
      <c r="AG34">
        <v>6.393466560000002</v>
      </c>
      <c r="AH34">
        <v>34.489480305279834</v>
      </c>
      <c r="AI34">
        <v>0</v>
      </c>
      <c r="AJ34">
        <v>0</v>
      </c>
      <c r="AK34">
        <v>16.090391757289204</v>
      </c>
      <c r="AL34">
        <v>0</v>
      </c>
      <c r="AM34">
        <v>2.3587849227306825</v>
      </c>
      <c r="AN34">
        <v>0.84583699999999995</v>
      </c>
      <c r="AO34">
        <v>0</v>
      </c>
      <c r="AP34">
        <v>0</v>
      </c>
      <c r="AQ34">
        <v>13.656297059999996</v>
      </c>
      <c r="AR34">
        <v>7.8134024986413042</v>
      </c>
      <c r="AS34">
        <v>2.4594609837198931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702.02852042836048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8.9498039369813487</v>
      </c>
      <c r="L35">
        <v>370.70010805514409</v>
      </c>
      <c r="M35">
        <v>27.130122718534437</v>
      </c>
      <c r="N35">
        <v>16.72308072673885</v>
      </c>
      <c r="O35">
        <v>0</v>
      </c>
      <c r="P35">
        <v>41.081464031067966</v>
      </c>
      <c r="Q35">
        <v>6.4341058740458008</v>
      </c>
      <c r="R35">
        <v>12.50550794013739</v>
      </c>
      <c r="S35">
        <v>7.7888221348048878</v>
      </c>
      <c r="T35">
        <v>0</v>
      </c>
      <c r="U35">
        <v>18.889804454584603</v>
      </c>
      <c r="V35">
        <v>6.1086743783241344</v>
      </c>
      <c r="W35">
        <v>13.686561695583949</v>
      </c>
      <c r="X35">
        <v>43.503687589928063</v>
      </c>
      <c r="Y35">
        <v>0</v>
      </c>
      <c r="Z35">
        <v>3.8461457045454548</v>
      </c>
      <c r="AA35">
        <v>4.142441398734177</v>
      </c>
      <c r="AB35">
        <v>7.768264639909976</v>
      </c>
      <c r="AC35">
        <v>0</v>
      </c>
      <c r="AD35">
        <v>5.3885926682816061</v>
      </c>
      <c r="AE35">
        <v>9.718497858144973</v>
      </c>
      <c r="AF35">
        <v>11.490953679006084</v>
      </c>
      <c r="AG35">
        <v>6.393466560000002</v>
      </c>
      <c r="AH35">
        <v>34.489480305279834</v>
      </c>
      <c r="AI35">
        <v>0</v>
      </c>
      <c r="AJ35">
        <v>0</v>
      </c>
      <c r="AK35">
        <v>16.090391757289204</v>
      </c>
      <c r="AL35">
        <v>0</v>
      </c>
      <c r="AM35">
        <v>2.3587849227306825</v>
      </c>
      <c r="AN35">
        <v>0.84583699999999995</v>
      </c>
      <c r="AO35">
        <v>0</v>
      </c>
      <c r="AP35">
        <v>0</v>
      </c>
      <c r="AQ35">
        <v>13.656297059999996</v>
      </c>
      <c r="AR35">
        <v>0.65111700271739126</v>
      </c>
      <c r="AS35">
        <v>1.3884053890871246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691.73041948160187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8.9498039369813487</v>
      </c>
      <c r="L36">
        <v>370.70010805514409</v>
      </c>
      <c r="M36">
        <v>27.130122718534437</v>
      </c>
      <c r="N36">
        <v>16.72308072673885</v>
      </c>
      <c r="O36">
        <v>0</v>
      </c>
      <c r="P36">
        <v>41.081464031067966</v>
      </c>
      <c r="Q36">
        <v>6.4341058740458008</v>
      </c>
      <c r="R36">
        <v>12.50550794013739</v>
      </c>
      <c r="S36">
        <v>7.7888221348048878</v>
      </c>
      <c r="T36">
        <v>0</v>
      </c>
      <c r="U36">
        <v>19.260854029029844</v>
      </c>
      <c r="V36">
        <v>6.1086743783241344</v>
      </c>
      <c r="W36">
        <v>13.686561695583949</v>
      </c>
      <c r="X36">
        <v>43.503687589928063</v>
      </c>
      <c r="Y36">
        <v>0</v>
      </c>
      <c r="Z36">
        <v>0</v>
      </c>
      <c r="AA36">
        <v>2.5622388000000003</v>
      </c>
      <c r="AB36">
        <v>3.8841321665416348</v>
      </c>
      <c r="AC36">
        <v>0</v>
      </c>
      <c r="AD36">
        <v>4.6748921972747919</v>
      </c>
      <c r="AE36">
        <v>9.718497858144973</v>
      </c>
      <c r="AF36">
        <v>7.9378297895537528</v>
      </c>
      <c r="AG36">
        <v>6.393466560000002</v>
      </c>
      <c r="AH36">
        <v>25.915982078944033</v>
      </c>
      <c r="AI36">
        <v>0</v>
      </c>
      <c r="AJ36">
        <v>0</v>
      </c>
      <c r="AK36">
        <v>16.090391757289204</v>
      </c>
      <c r="AL36">
        <v>0</v>
      </c>
      <c r="AM36">
        <v>1.5567979017254314</v>
      </c>
      <c r="AN36">
        <v>0.84583699999999995</v>
      </c>
      <c r="AO36">
        <v>0</v>
      </c>
      <c r="AP36">
        <v>0</v>
      </c>
      <c r="AQ36">
        <v>13.656297059999996</v>
      </c>
      <c r="AR36">
        <v>0.65111700271739126</v>
      </c>
      <c r="AS36">
        <v>1.3884053890871246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669.1486786715991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8.9498039369813487</v>
      </c>
      <c r="L37">
        <v>370.70010805514409</v>
      </c>
      <c r="M37">
        <v>27.130122718534437</v>
      </c>
      <c r="N37">
        <v>16.72308072673885</v>
      </c>
      <c r="O37">
        <v>0</v>
      </c>
      <c r="P37">
        <v>41.081464031067966</v>
      </c>
      <c r="Q37">
        <v>6.4341058740458008</v>
      </c>
      <c r="R37">
        <v>12.50550794013739</v>
      </c>
      <c r="S37">
        <v>7.7888221348048878</v>
      </c>
      <c r="T37">
        <v>0</v>
      </c>
      <c r="U37">
        <v>19.350843625150613</v>
      </c>
      <c r="V37">
        <v>6.1086743783241344</v>
      </c>
      <c r="W37">
        <v>13.686561695583949</v>
      </c>
      <c r="X37">
        <v>43.503687589928063</v>
      </c>
      <c r="Y37">
        <v>0</v>
      </c>
      <c r="Z37">
        <v>0</v>
      </c>
      <c r="AA37">
        <v>0</v>
      </c>
      <c r="AB37">
        <v>3.8841321665416348</v>
      </c>
      <c r="AC37">
        <v>0</v>
      </c>
      <c r="AD37">
        <v>2.5322334013626042</v>
      </c>
      <c r="AE37">
        <v>9.718497858144973</v>
      </c>
      <c r="AF37">
        <v>5.2337341227180527</v>
      </c>
      <c r="AG37">
        <v>6.393466560000002</v>
      </c>
      <c r="AH37">
        <v>20.665761674720169</v>
      </c>
      <c r="AI37">
        <v>0</v>
      </c>
      <c r="AJ37">
        <v>0</v>
      </c>
      <c r="AK37">
        <v>16.090391757289204</v>
      </c>
      <c r="AL37">
        <v>0</v>
      </c>
      <c r="AM37">
        <v>0</v>
      </c>
      <c r="AN37">
        <v>0.84583699999999995</v>
      </c>
      <c r="AO37">
        <v>0</v>
      </c>
      <c r="AP37">
        <v>0</v>
      </c>
      <c r="AQ37">
        <v>13.656297059999996</v>
      </c>
      <c r="AR37">
        <v>0.65111700271739126</v>
      </c>
      <c r="AS37">
        <v>1.3884053890871246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655.02265669902272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8.9498039369813487</v>
      </c>
      <c r="L38">
        <v>370.70010805514409</v>
      </c>
      <c r="M38">
        <v>27.130122718534437</v>
      </c>
      <c r="N38">
        <v>16.72308072673885</v>
      </c>
      <c r="O38">
        <v>0</v>
      </c>
      <c r="P38">
        <v>41.081464031067966</v>
      </c>
      <c r="Q38">
        <v>6.4341058740458008</v>
      </c>
      <c r="R38">
        <v>12.50550794013739</v>
      </c>
      <c r="S38">
        <v>7.7888221348048878</v>
      </c>
      <c r="T38">
        <v>0</v>
      </c>
      <c r="U38">
        <v>20.010444734825263</v>
      </c>
      <c r="V38">
        <v>6.1086743783241344</v>
      </c>
      <c r="W38">
        <v>13.686561695583949</v>
      </c>
      <c r="X38">
        <v>43.503687589928063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4.8592490824629779</v>
      </c>
      <c r="AF38">
        <v>5.2337341227180527</v>
      </c>
      <c r="AG38">
        <v>6.393466560000002</v>
      </c>
      <c r="AH38">
        <v>12.846284085279834</v>
      </c>
      <c r="AI38">
        <v>0</v>
      </c>
      <c r="AJ38">
        <v>0</v>
      </c>
      <c r="AK38">
        <v>16.090391757289204</v>
      </c>
      <c r="AL38">
        <v>0</v>
      </c>
      <c r="AM38">
        <v>0</v>
      </c>
      <c r="AN38">
        <v>0.84583699999999995</v>
      </c>
      <c r="AO38">
        <v>0</v>
      </c>
      <c r="AP38">
        <v>0</v>
      </c>
      <c r="AQ38">
        <v>13.656297059999996</v>
      </c>
      <c r="AR38">
        <v>0.65111700271739126</v>
      </c>
      <c r="AS38">
        <v>1.3884053890871246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636.58716587567073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8.9498039369813487</v>
      </c>
      <c r="L39">
        <v>370.70010805514409</v>
      </c>
      <c r="M39">
        <v>27.130122718534437</v>
      </c>
      <c r="N39">
        <v>16.72308072673885</v>
      </c>
      <c r="O39">
        <v>0</v>
      </c>
      <c r="P39">
        <v>41.081464031067966</v>
      </c>
      <c r="Q39">
        <v>6.4341058740458008</v>
      </c>
      <c r="R39">
        <v>12.50550794013739</v>
      </c>
      <c r="S39">
        <v>7.7888221348048878</v>
      </c>
      <c r="T39">
        <v>0</v>
      </c>
      <c r="U39">
        <v>20.360016566314073</v>
      </c>
      <c r="V39">
        <v>6.1086743783241344</v>
      </c>
      <c r="W39">
        <v>13.686561695583949</v>
      </c>
      <c r="X39">
        <v>43.503687589928063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4.8592490824629779</v>
      </c>
      <c r="AF39">
        <v>5.2337341227180527</v>
      </c>
      <c r="AG39">
        <v>6.393466560000002</v>
      </c>
      <c r="AH39">
        <v>6.0880217936642032</v>
      </c>
      <c r="AI39">
        <v>0</v>
      </c>
      <c r="AJ39">
        <v>0</v>
      </c>
      <c r="AK39">
        <v>16.090391757289204</v>
      </c>
      <c r="AL39">
        <v>0</v>
      </c>
      <c r="AM39">
        <v>0</v>
      </c>
      <c r="AN39">
        <v>0.84583699999999995</v>
      </c>
      <c r="AO39">
        <v>0</v>
      </c>
      <c r="AP39">
        <v>0</v>
      </c>
      <c r="AQ39">
        <v>13.656297059999996</v>
      </c>
      <c r="AR39">
        <v>0.65111700271739126</v>
      </c>
      <c r="AS39">
        <v>1.3884053890871246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630.17847541554386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8.9498039369813487</v>
      </c>
      <c r="L40">
        <v>370.70010805514409</v>
      </c>
      <c r="M40">
        <v>27.130122718534437</v>
      </c>
      <c r="N40">
        <v>16.72308072673885</v>
      </c>
      <c r="O40">
        <v>0</v>
      </c>
      <c r="P40">
        <v>41.081464031067966</v>
      </c>
      <c r="Q40">
        <v>6.4341058740458008</v>
      </c>
      <c r="R40">
        <v>12.50550794013739</v>
      </c>
      <c r="S40">
        <v>7.7888221348048878</v>
      </c>
      <c r="T40">
        <v>0</v>
      </c>
      <c r="U40">
        <v>20.370273056300267</v>
      </c>
      <c r="V40">
        <v>6.1086743783241344</v>
      </c>
      <c r="W40">
        <v>13.686561695583949</v>
      </c>
      <c r="X40">
        <v>43.503687589928063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4.8592490824629779</v>
      </c>
      <c r="AF40">
        <v>5.2337341227180527</v>
      </c>
      <c r="AG40">
        <v>6.393466560000002</v>
      </c>
      <c r="AH40">
        <v>0</v>
      </c>
      <c r="AI40">
        <v>0</v>
      </c>
      <c r="AJ40">
        <v>0</v>
      </c>
      <c r="AK40">
        <v>16.090391757289204</v>
      </c>
      <c r="AL40">
        <v>0</v>
      </c>
      <c r="AM40">
        <v>0</v>
      </c>
      <c r="AN40">
        <v>0.84583699999999995</v>
      </c>
      <c r="AO40">
        <v>0</v>
      </c>
      <c r="AP40">
        <v>0</v>
      </c>
      <c r="AQ40">
        <v>13.656297059999996</v>
      </c>
      <c r="AR40">
        <v>0.65111700271739126</v>
      </c>
      <c r="AS40">
        <v>1.3884053890871246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624.10071011186585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8.9498039369813487</v>
      </c>
      <c r="L41">
        <v>370.70010805514409</v>
      </c>
      <c r="M41">
        <v>27.130122718534437</v>
      </c>
      <c r="N41">
        <v>16.72308072673885</v>
      </c>
      <c r="O41">
        <v>0</v>
      </c>
      <c r="P41">
        <v>41.081464031067966</v>
      </c>
      <c r="Q41">
        <v>6.4341058740458008</v>
      </c>
      <c r="R41">
        <v>12.50550794013739</v>
      </c>
      <c r="S41">
        <v>7.7888221348048878</v>
      </c>
      <c r="T41">
        <v>0</v>
      </c>
      <c r="U41">
        <v>20.370273056300267</v>
      </c>
      <c r="V41">
        <v>6.1086743783241344</v>
      </c>
      <c r="W41">
        <v>13.686561695583949</v>
      </c>
      <c r="X41">
        <v>43.503687589928063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4.8592490824629779</v>
      </c>
      <c r="AF41">
        <v>5.2337341227180527</v>
      </c>
      <c r="AG41">
        <v>6.393466560000002</v>
      </c>
      <c r="AH41">
        <v>0</v>
      </c>
      <c r="AI41">
        <v>0</v>
      </c>
      <c r="AJ41">
        <v>0</v>
      </c>
      <c r="AK41">
        <v>16.090391757289204</v>
      </c>
      <c r="AL41">
        <v>0</v>
      </c>
      <c r="AM41">
        <v>0</v>
      </c>
      <c r="AN41">
        <v>0.84583699999999995</v>
      </c>
      <c r="AO41">
        <v>0</v>
      </c>
      <c r="AP41">
        <v>0</v>
      </c>
      <c r="AQ41">
        <v>13.656297059999996</v>
      </c>
      <c r="AR41">
        <v>0.65111700271739126</v>
      </c>
      <c r="AS41">
        <v>1.3884053890871246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624.10071011186585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8.9498039369813487</v>
      </c>
      <c r="L42">
        <v>370.70010805514409</v>
      </c>
      <c r="M42">
        <v>27.130122718534437</v>
      </c>
      <c r="N42">
        <v>16.72308072673885</v>
      </c>
      <c r="O42">
        <v>0</v>
      </c>
      <c r="P42">
        <v>41.081464031067966</v>
      </c>
      <c r="Q42">
        <v>6.4341058740458008</v>
      </c>
      <c r="R42">
        <v>12.50550794013739</v>
      </c>
      <c r="S42">
        <v>7.7888221348048878</v>
      </c>
      <c r="T42">
        <v>0</v>
      </c>
      <c r="U42">
        <v>20.370273056300267</v>
      </c>
      <c r="V42">
        <v>6.1086743783241344</v>
      </c>
      <c r="W42">
        <v>13.686561695583949</v>
      </c>
      <c r="X42">
        <v>43.503687589928063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4.8592490824629779</v>
      </c>
      <c r="AF42">
        <v>5.2337341227180527</v>
      </c>
      <c r="AG42">
        <v>6.393466560000002</v>
      </c>
      <c r="AH42">
        <v>0</v>
      </c>
      <c r="AI42">
        <v>0</v>
      </c>
      <c r="AJ42">
        <v>0</v>
      </c>
      <c r="AK42">
        <v>16.090391757289204</v>
      </c>
      <c r="AL42">
        <v>0</v>
      </c>
      <c r="AM42">
        <v>0</v>
      </c>
      <c r="AN42">
        <v>0.84583699999999995</v>
      </c>
      <c r="AO42">
        <v>0</v>
      </c>
      <c r="AP42">
        <v>0</v>
      </c>
      <c r="AQ42">
        <v>13.656297059999996</v>
      </c>
      <c r="AR42">
        <v>0.65111700271739126</v>
      </c>
      <c r="AS42">
        <v>1.3884053890871246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624.10071011186585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8.9498039369813487</v>
      </c>
      <c r="L43">
        <v>370.70010805514409</v>
      </c>
      <c r="M43">
        <v>27.130122718534437</v>
      </c>
      <c r="N43">
        <v>16.72308072673885</v>
      </c>
      <c r="O43">
        <v>0</v>
      </c>
      <c r="P43">
        <v>41.081464031067966</v>
      </c>
      <c r="Q43">
        <v>6.4341058740458008</v>
      </c>
      <c r="R43">
        <v>12.50550794013739</v>
      </c>
      <c r="S43">
        <v>7.7888221348048878</v>
      </c>
      <c r="T43">
        <v>0</v>
      </c>
      <c r="U43">
        <v>20.370273056300267</v>
      </c>
      <c r="V43">
        <v>6.1086743783241344</v>
      </c>
      <c r="W43">
        <v>13.686561695583949</v>
      </c>
      <c r="X43">
        <v>43.503687589928063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4.8592490824629779</v>
      </c>
      <c r="AF43">
        <v>5.2337341227180527</v>
      </c>
      <c r="AG43">
        <v>6.393466560000002</v>
      </c>
      <c r="AH43">
        <v>0</v>
      </c>
      <c r="AI43">
        <v>0</v>
      </c>
      <c r="AJ43">
        <v>0</v>
      </c>
      <c r="AK43">
        <v>16.090391757289204</v>
      </c>
      <c r="AL43">
        <v>0</v>
      </c>
      <c r="AM43">
        <v>0</v>
      </c>
      <c r="AN43">
        <v>0.84583699999999995</v>
      </c>
      <c r="AO43">
        <v>0</v>
      </c>
      <c r="AP43">
        <v>0</v>
      </c>
      <c r="AQ43">
        <v>13.656297059999996</v>
      </c>
      <c r="AR43">
        <v>10.74342839728261</v>
      </c>
      <c r="AS43">
        <v>2.4594609837198931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635.26407710106389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8.9498039369813487</v>
      </c>
      <c r="L44">
        <v>370.70010805514409</v>
      </c>
      <c r="M44">
        <v>27.130122718534437</v>
      </c>
      <c r="N44">
        <v>16.72308072673885</v>
      </c>
      <c r="O44">
        <v>0</v>
      </c>
      <c r="P44">
        <v>41.081464031067966</v>
      </c>
      <c r="Q44">
        <v>6.4341058740458008</v>
      </c>
      <c r="R44">
        <v>12.50550794013739</v>
      </c>
      <c r="S44">
        <v>7.7888221348048878</v>
      </c>
      <c r="T44">
        <v>0</v>
      </c>
      <c r="U44">
        <v>20.370273056300267</v>
      </c>
      <c r="V44">
        <v>6.1086743783241344</v>
      </c>
      <c r="W44">
        <v>13.686561695583949</v>
      </c>
      <c r="X44">
        <v>43.503687589928063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4.8592490824629779</v>
      </c>
      <c r="AF44">
        <v>5.2337341227180527</v>
      </c>
      <c r="AG44">
        <v>6.393466560000002</v>
      </c>
      <c r="AH44">
        <v>0</v>
      </c>
      <c r="AI44">
        <v>0</v>
      </c>
      <c r="AJ44">
        <v>0</v>
      </c>
      <c r="AK44">
        <v>16.090391757289204</v>
      </c>
      <c r="AL44">
        <v>0</v>
      </c>
      <c r="AM44">
        <v>0</v>
      </c>
      <c r="AN44">
        <v>0.84583699999999995</v>
      </c>
      <c r="AO44">
        <v>0</v>
      </c>
      <c r="AP44">
        <v>0</v>
      </c>
      <c r="AQ44">
        <v>13.656297059999996</v>
      </c>
      <c r="AR44">
        <v>10.74342839728261</v>
      </c>
      <c r="AS44">
        <v>2.4594609837198931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635.26407710106389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8.9498039369813487</v>
      </c>
      <c r="L45">
        <v>370.70010805514409</v>
      </c>
      <c r="M45">
        <v>27.130122718534437</v>
      </c>
      <c r="N45">
        <v>16.72308072673885</v>
      </c>
      <c r="O45">
        <v>0</v>
      </c>
      <c r="P45">
        <v>41.081464031067966</v>
      </c>
      <c r="Q45">
        <v>6.4341058740458008</v>
      </c>
      <c r="R45">
        <v>12.50550794013739</v>
      </c>
      <c r="S45">
        <v>7.7888221348048878</v>
      </c>
      <c r="T45">
        <v>0</v>
      </c>
      <c r="U45">
        <v>20.370273056300267</v>
      </c>
      <c r="V45">
        <v>6.1086743783241344</v>
      </c>
      <c r="W45">
        <v>13.686561695583949</v>
      </c>
      <c r="X45">
        <v>43.503687589928063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5.2337341227180527</v>
      </c>
      <c r="AG45">
        <v>6.393466560000002</v>
      </c>
      <c r="AH45">
        <v>0</v>
      </c>
      <c r="AI45">
        <v>0</v>
      </c>
      <c r="AJ45">
        <v>0</v>
      </c>
      <c r="AK45">
        <v>16.090391757289204</v>
      </c>
      <c r="AL45">
        <v>0</v>
      </c>
      <c r="AM45">
        <v>0</v>
      </c>
      <c r="AN45">
        <v>0.84583699999999995</v>
      </c>
      <c r="AO45">
        <v>0</v>
      </c>
      <c r="AP45">
        <v>0</v>
      </c>
      <c r="AQ45">
        <v>13.656297059999996</v>
      </c>
      <c r="AR45">
        <v>0.39067020163043481</v>
      </c>
      <c r="AS45">
        <v>1.3884053890871246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618.98101422831598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8.9498039369813487</v>
      </c>
      <c r="L46">
        <v>370.70010805514409</v>
      </c>
      <c r="M46">
        <v>27.130122718534437</v>
      </c>
      <c r="N46">
        <v>16.72308072673885</v>
      </c>
      <c r="O46">
        <v>0</v>
      </c>
      <c r="P46">
        <v>41.081464031067966</v>
      </c>
      <c r="Q46">
        <v>6.4341058740458008</v>
      </c>
      <c r="R46">
        <v>12.50550794013739</v>
      </c>
      <c r="S46">
        <v>7.7888221348048878</v>
      </c>
      <c r="T46">
        <v>0</v>
      </c>
      <c r="U46">
        <v>20.370273056300267</v>
      </c>
      <c r="V46">
        <v>6.1086743783241344</v>
      </c>
      <c r="W46">
        <v>13.686561695583949</v>
      </c>
      <c r="X46">
        <v>43.503687589928063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5.2337341227180527</v>
      </c>
      <c r="AG46">
        <v>6.393466560000002</v>
      </c>
      <c r="AH46">
        <v>0</v>
      </c>
      <c r="AI46">
        <v>0</v>
      </c>
      <c r="AJ46">
        <v>0</v>
      </c>
      <c r="AK46">
        <v>16.090391757289204</v>
      </c>
      <c r="AL46">
        <v>0</v>
      </c>
      <c r="AM46">
        <v>0</v>
      </c>
      <c r="AN46">
        <v>0.84583699999999995</v>
      </c>
      <c r="AO46">
        <v>0</v>
      </c>
      <c r="AP46">
        <v>0</v>
      </c>
      <c r="AQ46">
        <v>13.656297059999996</v>
      </c>
      <c r="AR46">
        <v>0.39067020163043481</v>
      </c>
      <c r="AS46">
        <v>1.3884053890871246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618.98101422831598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8.9498039369813487</v>
      </c>
      <c r="L47">
        <v>370.70010805514409</v>
      </c>
      <c r="M47">
        <v>27.130122718534437</v>
      </c>
      <c r="N47">
        <v>16.72308072673885</v>
      </c>
      <c r="O47">
        <v>0</v>
      </c>
      <c r="P47">
        <v>41.081464031067966</v>
      </c>
      <c r="Q47">
        <v>6.4341058740458008</v>
      </c>
      <c r="R47">
        <v>12.50550794013739</v>
      </c>
      <c r="S47">
        <v>7.7888221348048878</v>
      </c>
      <c r="T47">
        <v>0</v>
      </c>
      <c r="U47">
        <v>20.370273056300267</v>
      </c>
      <c r="V47">
        <v>6.1086743783241344</v>
      </c>
      <c r="W47">
        <v>13.686561695583949</v>
      </c>
      <c r="X47">
        <v>43.503687589928063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2.7622483772819471</v>
      </c>
      <c r="AG47">
        <v>6.393466560000002</v>
      </c>
      <c r="AH47">
        <v>0</v>
      </c>
      <c r="AI47">
        <v>0</v>
      </c>
      <c r="AJ47">
        <v>0</v>
      </c>
      <c r="AK47">
        <v>16.090391757289204</v>
      </c>
      <c r="AL47">
        <v>0</v>
      </c>
      <c r="AM47">
        <v>0</v>
      </c>
      <c r="AN47">
        <v>0.84583699999999995</v>
      </c>
      <c r="AO47">
        <v>0</v>
      </c>
      <c r="AP47">
        <v>0</v>
      </c>
      <c r="AQ47">
        <v>12.708717141269837</v>
      </c>
      <c r="AR47">
        <v>0.39067020163043481</v>
      </c>
      <c r="AS47">
        <v>1.3884053890871246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615.5619485641497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8.9498039369813487</v>
      </c>
      <c r="L48">
        <v>370.70010805514409</v>
      </c>
      <c r="M48">
        <v>27.130122718534437</v>
      </c>
      <c r="N48">
        <v>16.72308072673885</v>
      </c>
      <c r="O48">
        <v>0</v>
      </c>
      <c r="P48">
        <v>41.081464031067966</v>
      </c>
      <c r="Q48">
        <v>6.4341058740458008</v>
      </c>
      <c r="R48">
        <v>12.50550794013739</v>
      </c>
      <c r="S48">
        <v>7.7888221348048878</v>
      </c>
      <c r="T48">
        <v>0</v>
      </c>
      <c r="U48">
        <v>20.370273056300267</v>
      </c>
      <c r="V48">
        <v>6.1086743783241344</v>
      </c>
      <c r="W48">
        <v>13.686561695583949</v>
      </c>
      <c r="X48">
        <v>43.503687589928063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2.7622483772819471</v>
      </c>
      <c r="AG48">
        <v>6.393466560000002</v>
      </c>
      <c r="AH48">
        <v>0</v>
      </c>
      <c r="AI48">
        <v>0</v>
      </c>
      <c r="AJ48">
        <v>0</v>
      </c>
      <c r="AK48">
        <v>16.090391757289204</v>
      </c>
      <c r="AL48">
        <v>0</v>
      </c>
      <c r="AM48">
        <v>0</v>
      </c>
      <c r="AN48">
        <v>0.84583699999999995</v>
      </c>
      <c r="AO48">
        <v>0</v>
      </c>
      <c r="AP48">
        <v>0</v>
      </c>
      <c r="AQ48">
        <v>9.1041980399999982</v>
      </c>
      <c r="AR48">
        <v>0.39067020163043481</v>
      </c>
      <c r="AS48">
        <v>1.3884053890871246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611.95742946287987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8.9498039369813487</v>
      </c>
      <c r="L49">
        <v>370.70010805514409</v>
      </c>
      <c r="M49">
        <v>27.130122718534437</v>
      </c>
      <c r="N49">
        <v>16.72308072673885</v>
      </c>
      <c r="O49">
        <v>0</v>
      </c>
      <c r="P49">
        <v>41.081464031067966</v>
      </c>
      <c r="Q49">
        <v>6.4341058740458008</v>
      </c>
      <c r="R49">
        <v>12.50550794013739</v>
      </c>
      <c r="S49">
        <v>7.7888221348048878</v>
      </c>
      <c r="T49">
        <v>0</v>
      </c>
      <c r="U49">
        <v>20.370273056300267</v>
      </c>
      <c r="V49">
        <v>6.1086743783241344</v>
      </c>
      <c r="W49">
        <v>13.686561695583949</v>
      </c>
      <c r="X49">
        <v>43.503687589928063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2.7622483772819471</v>
      </c>
      <c r="AG49">
        <v>6.393466560000002</v>
      </c>
      <c r="AH49">
        <v>0</v>
      </c>
      <c r="AI49">
        <v>0</v>
      </c>
      <c r="AJ49">
        <v>0</v>
      </c>
      <c r="AK49">
        <v>16.090391757289204</v>
      </c>
      <c r="AL49">
        <v>0</v>
      </c>
      <c r="AM49">
        <v>0</v>
      </c>
      <c r="AN49">
        <v>0.84583699999999995</v>
      </c>
      <c r="AO49">
        <v>0</v>
      </c>
      <c r="AP49">
        <v>3.7775508699254348E-2</v>
      </c>
      <c r="AQ49">
        <v>4.5520990199999991</v>
      </c>
      <c r="AR49">
        <v>0.39067020163043481</v>
      </c>
      <c r="AS49">
        <v>1.3884053890871246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607.44310595157913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8.9498039369813487</v>
      </c>
      <c r="L50">
        <v>370.70010805514409</v>
      </c>
      <c r="M50">
        <v>27.130122718534437</v>
      </c>
      <c r="N50">
        <v>16.72308072673885</v>
      </c>
      <c r="O50">
        <v>0</v>
      </c>
      <c r="P50">
        <v>41.081464031067966</v>
      </c>
      <c r="Q50">
        <v>6.4341058740458008</v>
      </c>
      <c r="R50">
        <v>12.50550794013739</v>
      </c>
      <c r="S50">
        <v>7.7888221348048878</v>
      </c>
      <c r="T50">
        <v>0</v>
      </c>
      <c r="U50">
        <v>20.370273056300267</v>
      </c>
      <c r="V50">
        <v>6.1086743783241344</v>
      </c>
      <c r="W50">
        <v>13.686561695583949</v>
      </c>
      <c r="X50">
        <v>43.503687589928063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2.7622483772819471</v>
      </c>
      <c r="AG50">
        <v>6.393466560000002</v>
      </c>
      <c r="AH50">
        <v>0</v>
      </c>
      <c r="AI50">
        <v>0</v>
      </c>
      <c r="AJ50">
        <v>0</v>
      </c>
      <c r="AK50">
        <v>16.090391757289204</v>
      </c>
      <c r="AL50">
        <v>0</v>
      </c>
      <c r="AM50">
        <v>0</v>
      </c>
      <c r="AN50">
        <v>0.84583699999999995</v>
      </c>
      <c r="AO50">
        <v>0</v>
      </c>
      <c r="AP50">
        <v>3.7775508699254348E-2</v>
      </c>
      <c r="AQ50">
        <v>4.5520990199999991</v>
      </c>
      <c r="AR50">
        <v>0.39067020163043481</v>
      </c>
      <c r="AS50">
        <v>1.3884053890871246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607.44310595157913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8.9498039369813487</v>
      </c>
      <c r="L51">
        <v>370.70010805514409</v>
      </c>
      <c r="M51">
        <v>27.130122718534437</v>
      </c>
      <c r="N51">
        <v>16.72308072673885</v>
      </c>
      <c r="O51">
        <v>0</v>
      </c>
      <c r="P51">
        <v>41.081464031067966</v>
      </c>
      <c r="Q51">
        <v>6.4341058740458008</v>
      </c>
      <c r="R51">
        <v>12.50550794013739</v>
      </c>
      <c r="S51">
        <v>7.7888221348048878</v>
      </c>
      <c r="T51">
        <v>0</v>
      </c>
      <c r="U51">
        <v>20.370273056300267</v>
      </c>
      <c r="V51">
        <v>6.1086743783241344</v>
      </c>
      <c r="W51">
        <v>13.686561695583949</v>
      </c>
      <c r="X51">
        <v>43.503687589928063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6.393466560000002</v>
      </c>
      <c r="AH51">
        <v>0</v>
      </c>
      <c r="AI51">
        <v>0</v>
      </c>
      <c r="AJ51">
        <v>0</v>
      </c>
      <c r="AK51">
        <v>16.090391757289204</v>
      </c>
      <c r="AL51">
        <v>0</v>
      </c>
      <c r="AM51">
        <v>0</v>
      </c>
      <c r="AN51">
        <v>0.84583699999999995</v>
      </c>
      <c r="AO51">
        <v>0</v>
      </c>
      <c r="AP51">
        <v>0</v>
      </c>
      <c r="AQ51">
        <v>0</v>
      </c>
      <c r="AR51">
        <v>0.39067020163043481</v>
      </c>
      <c r="AS51">
        <v>1.3884053890871246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600.09098304559791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8.9498039369813487</v>
      </c>
      <c r="L52">
        <v>370.70010805514409</v>
      </c>
      <c r="M52">
        <v>27.130122718534437</v>
      </c>
      <c r="N52">
        <v>16.72308072673885</v>
      </c>
      <c r="O52">
        <v>0</v>
      </c>
      <c r="P52">
        <v>41.081464031067966</v>
      </c>
      <c r="Q52">
        <v>6.4341058740458008</v>
      </c>
      <c r="R52">
        <v>12.50550794013739</v>
      </c>
      <c r="S52">
        <v>7.7888221348048878</v>
      </c>
      <c r="T52">
        <v>0</v>
      </c>
      <c r="U52">
        <v>20.370273056300267</v>
      </c>
      <c r="V52">
        <v>6.1086743783241344</v>
      </c>
      <c r="W52">
        <v>13.686561695583949</v>
      </c>
      <c r="X52">
        <v>43.503687589928063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6.393466560000002</v>
      </c>
      <c r="AH52">
        <v>0</v>
      </c>
      <c r="AI52">
        <v>0</v>
      </c>
      <c r="AJ52">
        <v>0</v>
      </c>
      <c r="AK52">
        <v>16.090391757289204</v>
      </c>
      <c r="AL52">
        <v>0</v>
      </c>
      <c r="AM52">
        <v>0</v>
      </c>
      <c r="AN52">
        <v>0.84583699999999995</v>
      </c>
      <c r="AO52">
        <v>0</v>
      </c>
      <c r="AP52">
        <v>0</v>
      </c>
      <c r="AQ52">
        <v>0</v>
      </c>
      <c r="AR52">
        <v>0.39067020163043481</v>
      </c>
      <c r="AS52">
        <v>1.3884053890871246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600.09098304559791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8.9498039369813487</v>
      </c>
      <c r="L53">
        <v>370.70010805514409</v>
      </c>
      <c r="M53">
        <v>27.130122718534437</v>
      </c>
      <c r="N53">
        <v>16.72308072673885</v>
      </c>
      <c r="O53">
        <v>0</v>
      </c>
      <c r="P53">
        <v>41.081464031067966</v>
      </c>
      <c r="Q53">
        <v>6.4341058740458008</v>
      </c>
      <c r="R53">
        <v>12.50550794013739</v>
      </c>
      <c r="S53">
        <v>7.7888221348048878</v>
      </c>
      <c r="T53">
        <v>0</v>
      </c>
      <c r="U53">
        <v>20.370273056300267</v>
      </c>
      <c r="V53">
        <v>6.1086743783241344</v>
      </c>
      <c r="W53">
        <v>13.686561695583949</v>
      </c>
      <c r="X53">
        <v>43.503687589928063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6.393466560000002</v>
      </c>
      <c r="AH53">
        <v>0</v>
      </c>
      <c r="AI53">
        <v>0</v>
      </c>
      <c r="AJ53">
        <v>0</v>
      </c>
      <c r="AK53">
        <v>16.090391757289204</v>
      </c>
      <c r="AL53">
        <v>0</v>
      </c>
      <c r="AM53">
        <v>0</v>
      </c>
      <c r="AN53">
        <v>0.84583699999999995</v>
      </c>
      <c r="AO53">
        <v>0</v>
      </c>
      <c r="AP53">
        <v>0</v>
      </c>
      <c r="AQ53">
        <v>0</v>
      </c>
      <c r="AR53">
        <v>0.39067020163043481</v>
      </c>
      <c r="AS53">
        <v>1.3884053890871246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600.09098304559791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8.9498039369813487</v>
      </c>
      <c r="L54">
        <v>370.70010805514409</v>
      </c>
      <c r="M54">
        <v>27.130122718534437</v>
      </c>
      <c r="N54">
        <v>16.72308072673885</v>
      </c>
      <c r="O54">
        <v>0</v>
      </c>
      <c r="P54">
        <v>41.081464031067966</v>
      </c>
      <c r="Q54">
        <v>6.4341058740458008</v>
      </c>
      <c r="R54">
        <v>12.50550794013739</v>
      </c>
      <c r="S54">
        <v>7.7888221348048878</v>
      </c>
      <c r="T54">
        <v>0</v>
      </c>
      <c r="U54">
        <v>20.370273056300267</v>
      </c>
      <c r="V54">
        <v>6.1086743783241344</v>
      </c>
      <c r="W54">
        <v>13.686561695583949</v>
      </c>
      <c r="X54">
        <v>43.503687589928063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6.393466560000002</v>
      </c>
      <c r="AH54">
        <v>0</v>
      </c>
      <c r="AI54">
        <v>0</v>
      </c>
      <c r="AJ54">
        <v>0</v>
      </c>
      <c r="AK54">
        <v>16.090391757289204</v>
      </c>
      <c r="AL54">
        <v>0</v>
      </c>
      <c r="AM54">
        <v>0</v>
      </c>
      <c r="AN54">
        <v>0.84583699999999995</v>
      </c>
      <c r="AO54">
        <v>0</v>
      </c>
      <c r="AP54">
        <v>0</v>
      </c>
      <c r="AQ54">
        <v>0</v>
      </c>
      <c r="AR54">
        <v>0.39067020163043481</v>
      </c>
      <c r="AS54">
        <v>1.3884053890871246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600.09098304559791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1.9200305522759986</v>
      </c>
      <c r="L55">
        <v>370.70010805514409</v>
      </c>
      <c r="M55">
        <v>27.130122718534437</v>
      </c>
      <c r="N55">
        <v>16.72308072673885</v>
      </c>
      <c r="O55">
        <v>0</v>
      </c>
      <c r="P55">
        <v>41.081464031067966</v>
      </c>
      <c r="Q55">
        <v>6.4341058740458008</v>
      </c>
      <c r="R55">
        <v>12.50550794013739</v>
      </c>
      <c r="S55">
        <v>7.7888221348048878</v>
      </c>
      <c r="T55">
        <v>0</v>
      </c>
      <c r="U55">
        <v>20.370273056300267</v>
      </c>
      <c r="V55">
        <v>6.1086743783241344</v>
      </c>
      <c r="W55">
        <v>13.686561695583949</v>
      </c>
      <c r="X55">
        <v>43.503687589928063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6.393466560000002</v>
      </c>
      <c r="AH55">
        <v>0</v>
      </c>
      <c r="AI55">
        <v>0</v>
      </c>
      <c r="AJ55">
        <v>0</v>
      </c>
      <c r="AK55">
        <v>16.090391757289204</v>
      </c>
      <c r="AL55">
        <v>0</v>
      </c>
      <c r="AM55">
        <v>0</v>
      </c>
      <c r="AN55">
        <v>0.84583699999999995</v>
      </c>
      <c r="AO55">
        <v>0</v>
      </c>
      <c r="AP55">
        <v>1.964321850455675</v>
      </c>
      <c r="AQ55">
        <v>0</v>
      </c>
      <c r="AR55">
        <v>0.39067020163043481</v>
      </c>
      <c r="AS55">
        <v>1.3884053890871246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595.02553151134816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1.9200305522759986</v>
      </c>
      <c r="L56">
        <v>370.70010805514409</v>
      </c>
      <c r="M56">
        <v>27.130122718534437</v>
      </c>
      <c r="N56">
        <v>16.72308072673885</v>
      </c>
      <c r="O56">
        <v>0</v>
      </c>
      <c r="P56">
        <v>41.081464031067966</v>
      </c>
      <c r="Q56">
        <v>6.4341058740458008</v>
      </c>
      <c r="R56">
        <v>12.50550794013739</v>
      </c>
      <c r="S56">
        <v>7.7888221348048878</v>
      </c>
      <c r="T56">
        <v>0</v>
      </c>
      <c r="U56">
        <v>20.370273056300267</v>
      </c>
      <c r="V56">
        <v>6.1086743783241344</v>
      </c>
      <c r="W56">
        <v>13.686561695583949</v>
      </c>
      <c r="X56">
        <v>43.503687589928063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6.393466560000002</v>
      </c>
      <c r="AH56">
        <v>0</v>
      </c>
      <c r="AI56">
        <v>0</v>
      </c>
      <c r="AJ56">
        <v>0</v>
      </c>
      <c r="AK56">
        <v>16.090391757289204</v>
      </c>
      <c r="AL56">
        <v>0</v>
      </c>
      <c r="AM56">
        <v>0</v>
      </c>
      <c r="AN56">
        <v>0.84583699999999995</v>
      </c>
      <c r="AO56">
        <v>0</v>
      </c>
      <c r="AP56">
        <v>1.964321850455675</v>
      </c>
      <c r="AQ56">
        <v>0</v>
      </c>
      <c r="AR56">
        <v>0.39067020163043481</v>
      </c>
      <c r="AS56">
        <v>1.3884053890871246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595.02553151134816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1.9200305522759986</v>
      </c>
      <c r="L57">
        <v>370.70010805514409</v>
      </c>
      <c r="M57">
        <v>27.130122718534437</v>
      </c>
      <c r="N57">
        <v>16.72308072673885</v>
      </c>
      <c r="O57">
        <v>0</v>
      </c>
      <c r="P57">
        <v>41.081464031067966</v>
      </c>
      <c r="Q57">
        <v>6.4341058740458008</v>
      </c>
      <c r="R57">
        <v>12.50550794013739</v>
      </c>
      <c r="S57">
        <v>7.7888221348048878</v>
      </c>
      <c r="T57">
        <v>0</v>
      </c>
      <c r="U57">
        <v>20.370273056300267</v>
      </c>
      <c r="V57">
        <v>6.1086743783241344</v>
      </c>
      <c r="W57">
        <v>13.686561695583949</v>
      </c>
      <c r="X57">
        <v>43.503687589928063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6.393466560000002</v>
      </c>
      <c r="AH57">
        <v>0</v>
      </c>
      <c r="AI57">
        <v>0</v>
      </c>
      <c r="AJ57">
        <v>0</v>
      </c>
      <c r="AK57">
        <v>16.090391757289204</v>
      </c>
      <c r="AL57">
        <v>0</v>
      </c>
      <c r="AM57">
        <v>0</v>
      </c>
      <c r="AN57">
        <v>0.84583699999999995</v>
      </c>
      <c r="AO57">
        <v>0</v>
      </c>
      <c r="AP57">
        <v>2.0020973591549294</v>
      </c>
      <c r="AQ57">
        <v>0</v>
      </c>
      <c r="AR57">
        <v>0.39067020163043481</v>
      </c>
      <c r="AS57">
        <v>1.3884053890871246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595.06330702004743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1.9200305522759986</v>
      </c>
      <c r="L58">
        <v>370.70010805514409</v>
      </c>
      <c r="M58">
        <v>27.130122718534437</v>
      </c>
      <c r="N58">
        <v>16.72308072673885</v>
      </c>
      <c r="O58">
        <v>0</v>
      </c>
      <c r="P58">
        <v>41.081464031067966</v>
      </c>
      <c r="Q58">
        <v>6.4341058740458008</v>
      </c>
      <c r="R58">
        <v>12.50550794013739</v>
      </c>
      <c r="S58">
        <v>7.7888221348048878</v>
      </c>
      <c r="T58">
        <v>0</v>
      </c>
      <c r="U58">
        <v>20.370273056300267</v>
      </c>
      <c r="V58">
        <v>6.1086743783241344</v>
      </c>
      <c r="W58">
        <v>13.686561695583949</v>
      </c>
      <c r="X58">
        <v>43.503687589928063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6.393466560000002</v>
      </c>
      <c r="AH58">
        <v>0</v>
      </c>
      <c r="AI58">
        <v>0</v>
      </c>
      <c r="AJ58">
        <v>0</v>
      </c>
      <c r="AK58">
        <v>16.090391757289204</v>
      </c>
      <c r="AL58">
        <v>0</v>
      </c>
      <c r="AM58">
        <v>0</v>
      </c>
      <c r="AN58">
        <v>0.84583699999999995</v>
      </c>
      <c r="AO58">
        <v>0</v>
      </c>
      <c r="AP58">
        <v>2.0776483765534381</v>
      </c>
      <c r="AQ58">
        <v>0</v>
      </c>
      <c r="AR58">
        <v>0.39067020163043481</v>
      </c>
      <c r="AS58">
        <v>1.3884053890871246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595.13885803744586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8.9498039369813487</v>
      </c>
      <c r="L59">
        <v>370.70010805514409</v>
      </c>
      <c r="M59">
        <v>27.130122718534437</v>
      </c>
      <c r="N59">
        <v>16.72308072673885</v>
      </c>
      <c r="O59">
        <v>0</v>
      </c>
      <c r="P59">
        <v>41.081464031067966</v>
      </c>
      <c r="Q59">
        <v>6.4341058740458008</v>
      </c>
      <c r="R59">
        <v>12.50550794013739</v>
      </c>
      <c r="S59">
        <v>7.7888221348048878</v>
      </c>
      <c r="T59">
        <v>0</v>
      </c>
      <c r="U59">
        <v>20.370273056300267</v>
      </c>
      <c r="V59">
        <v>6.1086743783241344</v>
      </c>
      <c r="W59">
        <v>13.686561695583949</v>
      </c>
      <c r="X59">
        <v>43.503687589928063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6.393466560000002</v>
      </c>
      <c r="AH59">
        <v>0</v>
      </c>
      <c r="AI59">
        <v>0</v>
      </c>
      <c r="AJ59">
        <v>0</v>
      </c>
      <c r="AK59">
        <v>16.090391757289204</v>
      </c>
      <c r="AL59">
        <v>0</v>
      </c>
      <c r="AM59">
        <v>0</v>
      </c>
      <c r="AN59">
        <v>0.84583699999999995</v>
      </c>
      <c r="AO59">
        <v>0</v>
      </c>
      <c r="AP59">
        <v>2.0776483765534381</v>
      </c>
      <c r="AQ59">
        <v>0</v>
      </c>
      <c r="AR59">
        <v>0.39067020163043481</v>
      </c>
      <c r="AS59">
        <v>1.3884053890871246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602.16863142215129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8.9498039369813487</v>
      </c>
      <c r="L60">
        <v>370.70010805514409</v>
      </c>
      <c r="M60">
        <v>27.130122718534437</v>
      </c>
      <c r="N60">
        <v>16.72308072673885</v>
      </c>
      <c r="O60">
        <v>0</v>
      </c>
      <c r="P60">
        <v>41.081464031067966</v>
      </c>
      <c r="Q60">
        <v>6.4341058740458008</v>
      </c>
      <c r="R60">
        <v>12.50550794013739</v>
      </c>
      <c r="S60">
        <v>7.7888221348048878</v>
      </c>
      <c r="T60">
        <v>0</v>
      </c>
      <c r="U60">
        <v>20.370273056300267</v>
      </c>
      <c r="V60">
        <v>6.1086743783241344</v>
      </c>
      <c r="W60">
        <v>13.686561695583949</v>
      </c>
      <c r="X60">
        <v>43.503687589928063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6.393466560000002</v>
      </c>
      <c r="AH60">
        <v>0</v>
      </c>
      <c r="AI60">
        <v>0</v>
      </c>
      <c r="AJ60">
        <v>0</v>
      </c>
      <c r="AK60">
        <v>16.090391757289204</v>
      </c>
      <c r="AL60">
        <v>0</v>
      </c>
      <c r="AM60">
        <v>0</v>
      </c>
      <c r="AN60">
        <v>0.84583699999999995</v>
      </c>
      <c r="AO60">
        <v>0</v>
      </c>
      <c r="AP60">
        <v>2.0776483765534381</v>
      </c>
      <c r="AQ60">
        <v>0</v>
      </c>
      <c r="AR60">
        <v>0.39067020163043481</v>
      </c>
      <c r="AS60">
        <v>1.3884053890871246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602.16863142215129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8.9498039369813487</v>
      </c>
      <c r="L61">
        <v>370.70010805514409</v>
      </c>
      <c r="M61">
        <v>27.130122718534437</v>
      </c>
      <c r="N61">
        <v>16.72308072673885</v>
      </c>
      <c r="O61">
        <v>0</v>
      </c>
      <c r="P61">
        <v>41.081464031067966</v>
      </c>
      <c r="Q61">
        <v>6.4341058740458008</v>
      </c>
      <c r="R61">
        <v>12.50550794013739</v>
      </c>
      <c r="S61">
        <v>7.7888221348048878</v>
      </c>
      <c r="T61">
        <v>0</v>
      </c>
      <c r="U61">
        <v>20.370273056300267</v>
      </c>
      <c r="V61">
        <v>6.1086743783241344</v>
      </c>
      <c r="W61">
        <v>13.686561695583949</v>
      </c>
      <c r="X61">
        <v>43.503687589928063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6.393466560000002</v>
      </c>
      <c r="AH61">
        <v>0</v>
      </c>
      <c r="AI61">
        <v>0</v>
      </c>
      <c r="AJ61">
        <v>0</v>
      </c>
      <c r="AK61">
        <v>16.090391757289204</v>
      </c>
      <c r="AL61">
        <v>0</v>
      </c>
      <c r="AM61">
        <v>0</v>
      </c>
      <c r="AN61">
        <v>0.84583699999999995</v>
      </c>
      <c r="AO61">
        <v>0</v>
      </c>
      <c r="AP61">
        <v>0.11332621930405966</v>
      </c>
      <c r="AQ61">
        <v>0</v>
      </c>
      <c r="AR61">
        <v>0.39067020163043481</v>
      </c>
      <c r="AS61">
        <v>1.3884053890871246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600.20430926490201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8.9498039369813487</v>
      </c>
      <c r="L62">
        <v>370.70010805514409</v>
      </c>
      <c r="M62">
        <v>27.130122718534437</v>
      </c>
      <c r="N62">
        <v>16.72308072673885</v>
      </c>
      <c r="O62">
        <v>0</v>
      </c>
      <c r="P62">
        <v>41.081464031067966</v>
      </c>
      <c r="Q62">
        <v>6.4341058740458008</v>
      </c>
      <c r="R62">
        <v>12.50550794013739</v>
      </c>
      <c r="S62">
        <v>7.7888221348048878</v>
      </c>
      <c r="T62">
        <v>0</v>
      </c>
      <c r="U62">
        <v>20.370273056300267</v>
      </c>
      <c r="V62">
        <v>6.1086743783241344</v>
      </c>
      <c r="W62">
        <v>13.686561695583949</v>
      </c>
      <c r="X62">
        <v>43.503687589928063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6.393466560000002</v>
      </c>
      <c r="AH62">
        <v>0</v>
      </c>
      <c r="AI62">
        <v>0</v>
      </c>
      <c r="AJ62">
        <v>0</v>
      </c>
      <c r="AK62">
        <v>16.090391757289204</v>
      </c>
      <c r="AL62">
        <v>0</v>
      </c>
      <c r="AM62">
        <v>0</v>
      </c>
      <c r="AN62">
        <v>0.84583699999999995</v>
      </c>
      <c r="AO62">
        <v>0</v>
      </c>
      <c r="AP62">
        <v>0</v>
      </c>
      <c r="AQ62">
        <v>0</v>
      </c>
      <c r="AR62">
        <v>0.39067020163043481</v>
      </c>
      <c r="AS62">
        <v>1.3884053890871246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600.09098304559791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8.9498039369813487</v>
      </c>
      <c r="L63">
        <v>370.70010805514409</v>
      </c>
      <c r="M63">
        <v>27.130122718534437</v>
      </c>
      <c r="N63">
        <v>16.72308072673885</v>
      </c>
      <c r="O63">
        <v>0</v>
      </c>
      <c r="P63">
        <v>41.081464031067966</v>
      </c>
      <c r="Q63">
        <v>6.4341058740458008</v>
      </c>
      <c r="R63">
        <v>12.50550794013739</v>
      </c>
      <c r="S63">
        <v>7.7888221348048878</v>
      </c>
      <c r="T63">
        <v>0</v>
      </c>
      <c r="U63">
        <v>20.370273056300267</v>
      </c>
      <c r="V63">
        <v>6.1086743783241344</v>
      </c>
      <c r="W63">
        <v>13.686561695583949</v>
      </c>
      <c r="X63">
        <v>43.503687589928063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6.393466560000002</v>
      </c>
      <c r="AH63">
        <v>0</v>
      </c>
      <c r="AI63">
        <v>0</v>
      </c>
      <c r="AJ63">
        <v>0</v>
      </c>
      <c r="AK63">
        <v>16.090391757289204</v>
      </c>
      <c r="AL63">
        <v>0</v>
      </c>
      <c r="AM63">
        <v>0</v>
      </c>
      <c r="AN63">
        <v>0.84583699999999995</v>
      </c>
      <c r="AO63">
        <v>0</v>
      </c>
      <c r="AP63">
        <v>0</v>
      </c>
      <c r="AQ63">
        <v>4.5706791387301573</v>
      </c>
      <c r="AR63">
        <v>0.39067020163043481</v>
      </c>
      <c r="AS63">
        <v>1.3884053890871246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604.66166218432807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8.8601918918016569</v>
      </c>
      <c r="L64">
        <v>370.70010805514409</v>
      </c>
      <c r="M64">
        <v>27.130122718534437</v>
      </c>
      <c r="N64">
        <v>16.72308072673885</v>
      </c>
      <c r="O64">
        <v>0</v>
      </c>
      <c r="P64">
        <v>41.081464031067966</v>
      </c>
      <c r="Q64">
        <v>6.4341058740458008</v>
      </c>
      <c r="R64">
        <v>12.50550794013739</v>
      </c>
      <c r="S64">
        <v>7.7888221348048878</v>
      </c>
      <c r="T64">
        <v>0</v>
      </c>
      <c r="U64">
        <v>20.370273056300267</v>
      </c>
      <c r="V64">
        <v>6.1086743783241344</v>
      </c>
      <c r="W64">
        <v>13.686561695583949</v>
      </c>
      <c r="X64">
        <v>43.503687589928063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6.393466560000002</v>
      </c>
      <c r="AH64">
        <v>5.5853409599999999</v>
      </c>
      <c r="AI64">
        <v>0</v>
      </c>
      <c r="AJ64">
        <v>0</v>
      </c>
      <c r="AK64">
        <v>16.090391757289204</v>
      </c>
      <c r="AL64">
        <v>0</v>
      </c>
      <c r="AM64">
        <v>0</v>
      </c>
      <c r="AN64">
        <v>0.84583699999999995</v>
      </c>
      <c r="AO64">
        <v>0</v>
      </c>
      <c r="AP64">
        <v>0</v>
      </c>
      <c r="AQ64">
        <v>4.5706791387301573</v>
      </c>
      <c r="AR64">
        <v>0.39067020163043481</v>
      </c>
      <c r="AS64">
        <v>1.3884053890871246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610.15739109914841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8.9498039369813487</v>
      </c>
      <c r="L65">
        <v>370.70010805514409</v>
      </c>
      <c r="M65">
        <v>27.130122718534437</v>
      </c>
      <c r="N65">
        <v>16.72308072673885</v>
      </c>
      <c r="O65">
        <v>0</v>
      </c>
      <c r="P65">
        <v>41.081464031067966</v>
      </c>
      <c r="Q65">
        <v>6.4341058740458008</v>
      </c>
      <c r="R65">
        <v>12.50550794013739</v>
      </c>
      <c r="S65">
        <v>7.7888221348048878</v>
      </c>
      <c r="T65">
        <v>0</v>
      </c>
      <c r="U65">
        <v>20.370273056300267</v>
      </c>
      <c r="V65">
        <v>6.1086743783241344</v>
      </c>
      <c r="W65">
        <v>13.686561695583949</v>
      </c>
      <c r="X65">
        <v>43.503687589928063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6.393466560000002</v>
      </c>
      <c r="AH65">
        <v>5.5853409599999999</v>
      </c>
      <c r="AI65">
        <v>0</v>
      </c>
      <c r="AJ65">
        <v>0</v>
      </c>
      <c r="AK65">
        <v>16.090391757289204</v>
      </c>
      <c r="AL65">
        <v>0</v>
      </c>
      <c r="AM65">
        <v>0</v>
      </c>
      <c r="AN65">
        <v>0.84583699999999995</v>
      </c>
      <c r="AO65">
        <v>0</v>
      </c>
      <c r="AP65">
        <v>0</v>
      </c>
      <c r="AQ65">
        <v>4.5706791387301573</v>
      </c>
      <c r="AR65">
        <v>0.39067020163043481</v>
      </c>
      <c r="AS65">
        <v>1.3884053890871246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610.24700314432812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8.9498039369813487</v>
      </c>
      <c r="L66">
        <v>370.70010805514409</v>
      </c>
      <c r="M66">
        <v>27.130122718534437</v>
      </c>
      <c r="N66">
        <v>16.72308072673885</v>
      </c>
      <c r="O66">
        <v>0</v>
      </c>
      <c r="P66">
        <v>41.081464031067966</v>
      </c>
      <c r="Q66">
        <v>6.4341058740458008</v>
      </c>
      <c r="R66">
        <v>12.50550794013739</v>
      </c>
      <c r="S66">
        <v>7.7888221348048878</v>
      </c>
      <c r="T66">
        <v>0</v>
      </c>
      <c r="U66">
        <v>20.370273056300267</v>
      </c>
      <c r="V66">
        <v>6.1086743783241344</v>
      </c>
      <c r="W66">
        <v>13.686561695583949</v>
      </c>
      <c r="X66">
        <v>43.503687589928063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6.393466560000002</v>
      </c>
      <c r="AH66">
        <v>5.5853409599999999</v>
      </c>
      <c r="AI66">
        <v>0</v>
      </c>
      <c r="AJ66">
        <v>0</v>
      </c>
      <c r="AK66">
        <v>16.090391757289204</v>
      </c>
      <c r="AL66">
        <v>0</v>
      </c>
      <c r="AM66">
        <v>0</v>
      </c>
      <c r="AN66">
        <v>0.84583699999999995</v>
      </c>
      <c r="AO66">
        <v>0</v>
      </c>
      <c r="AP66">
        <v>0</v>
      </c>
      <c r="AQ66">
        <v>9.1413579706349193</v>
      </c>
      <c r="AR66">
        <v>0.39067020163043481</v>
      </c>
      <c r="AS66">
        <v>1.3884053890871246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614.81768197623285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8.9498039369813487</v>
      </c>
      <c r="L67">
        <v>370.70010805514409</v>
      </c>
      <c r="M67">
        <v>27.130122718534437</v>
      </c>
      <c r="N67">
        <v>16.72308072673885</v>
      </c>
      <c r="O67">
        <v>0</v>
      </c>
      <c r="P67">
        <v>41.081464031067966</v>
      </c>
      <c r="Q67">
        <v>6.4341058740458008</v>
      </c>
      <c r="R67">
        <v>12.50550794013739</v>
      </c>
      <c r="S67">
        <v>7.7888221348048878</v>
      </c>
      <c r="T67">
        <v>0</v>
      </c>
      <c r="U67">
        <v>20.370273056300267</v>
      </c>
      <c r="V67">
        <v>6.1086743783241344</v>
      </c>
      <c r="W67">
        <v>13.686561695583949</v>
      </c>
      <c r="X67">
        <v>43.503687589928063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4.8592490824629779</v>
      </c>
      <c r="AF67">
        <v>0</v>
      </c>
      <c r="AG67">
        <v>6.393466560000002</v>
      </c>
      <c r="AH67">
        <v>5.5853409599999999</v>
      </c>
      <c r="AI67">
        <v>0</v>
      </c>
      <c r="AJ67">
        <v>0</v>
      </c>
      <c r="AK67">
        <v>16.090391757289204</v>
      </c>
      <c r="AL67">
        <v>0</v>
      </c>
      <c r="AM67">
        <v>0</v>
      </c>
      <c r="AN67">
        <v>0.84583699999999995</v>
      </c>
      <c r="AO67">
        <v>0</v>
      </c>
      <c r="AP67">
        <v>0</v>
      </c>
      <c r="AQ67">
        <v>9.1413579706349193</v>
      </c>
      <c r="AR67">
        <v>0.97667519728260865</v>
      </c>
      <c r="AS67">
        <v>1.3884053890871246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620.26293605434796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8.9498039369813487</v>
      </c>
      <c r="L68">
        <v>370.70010805514409</v>
      </c>
      <c r="M68">
        <v>27.130122718534437</v>
      </c>
      <c r="N68">
        <v>16.72308072673885</v>
      </c>
      <c r="O68">
        <v>0</v>
      </c>
      <c r="P68">
        <v>41.081464031067966</v>
      </c>
      <c r="Q68">
        <v>6.4341058740458008</v>
      </c>
      <c r="R68">
        <v>12.50550794013739</v>
      </c>
      <c r="S68">
        <v>7.7888221348048878</v>
      </c>
      <c r="T68">
        <v>0</v>
      </c>
      <c r="U68">
        <v>20.370273056300267</v>
      </c>
      <c r="V68">
        <v>6.1086743783241344</v>
      </c>
      <c r="W68">
        <v>13.686561695583949</v>
      </c>
      <c r="X68">
        <v>43.503687589928063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4.8592490824629779</v>
      </c>
      <c r="AF68">
        <v>0</v>
      </c>
      <c r="AG68">
        <v>6.393466560000002</v>
      </c>
      <c r="AH68">
        <v>5.5853409599999999</v>
      </c>
      <c r="AI68">
        <v>0</v>
      </c>
      <c r="AJ68">
        <v>0</v>
      </c>
      <c r="AK68">
        <v>16.090391757289204</v>
      </c>
      <c r="AL68">
        <v>0</v>
      </c>
      <c r="AM68">
        <v>0</v>
      </c>
      <c r="AN68">
        <v>0.84583699999999995</v>
      </c>
      <c r="AO68">
        <v>0</v>
      </c>
      <c r="AP68">
        <v>0</v>
      </c>
      <c r="AQ68">
        <v>9.1413579706349193</v>
      </c>
      <c r="AR68">
        <v>7.8134024986413042</v>
      </c>
      <c r="AS68">
        <v>1.3884053890871246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627.09966335570664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10.295016856987683</v>
      </c>
      <c r="K69">
        <v>8.9498039369813487</v>
      </c>
      <c r="L69">
        <v>370.70010805514409</v>
      </c>
      <c r="M69">
        <v>27.130122718534437</v>
      </c>
      <c r="N69">
        <v>16.72308072673885</v>
      </c>
      <c r="O69">
        <v>0</v>
      </c>
      <c r="P69">
        <v>41.081464031067966</v>
      </c>
      <c r="Q69">
        <v>6.4341058740458008</v>
      </c>
      <c r="R69">
        <v>12.50550794013739</v>
      </c>
      <c r="S69">
        <v>7.7888221348048878</v>
      </c>
      <c r="T69">
        <v>0</v>
      </c>
      <c r="U69">
        <v>20.370273056300267</v>
      </c>
      <c r="V69">
        <v>6.1086743783241344</v>
      </c>
      <c r="W69">
        <v>13.686561695583949</v>
      </c>
      <c r="X69">
        <v>43.503687589928063</v>
      </c>
      <c r="Y69">
        <v>0</v>
      </c>
      <c r="Z69">
        <v>0</v>
      </c>
      <c r="AA69">
        <v>0</v>
      </c>
      <c r="AB69">
        <v>0.9828269999999999</v>
      </c>
      <c r="AC69">
        <v>0</v>
      </c>
      <c r="AD69">
        <v>0</v>
      </c>
      <c r="AE69">
        <v>9.718497858144973</v>
      </c>
      <c r="AF69">
        <v>2.7622483772819471</v>
      </c>
      <c r="AG69">
        <v>6.393466560000002</v>
      </c>
      <c r="AH69">
        <v>5.5853409599999999</v>
      </c>
      <c r="AI69">
        <v>0</v>
      </c>
      <c r="AJ69">
        <v>0</v>
      </c>
      <c r="AK69">
        <v>16.090391757289204</v>
      </c>
      <c r="AL69">
        <v>0</v>
      </c>
      <c r="AM69">
        <v>0</v>
      </c>
      <c r="AN69">
        <v>0.84583699999999995</v>
      </c>
      <c r="AO69">
        <v>0</v>
      </c>
      <c r="AP69">
        <v>0</v>
      </c>
      <c r="AQ69">
        <v>13.656297059999996</v>
      </c>
      <c r="AR69">
        <v>7.8134024986413042</v>
      </c>
      <c r="AS69">
        <v>2.4594609837198931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651.58499904965618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21.447951785391009</v>
      </c>
      <c r="K70">
        <v>8.9498039369813487</v>
      </c>
      <c r="L70">
        <v>370.70010805514409</v>
      </c>
      <c r="M70">
        <v>27.130122718534437</v>
      </c>
      <c r="N70">
        <v>16.72308072673885</v>
      </c>
      <c r="O70">
        <v>0</v>
      </c>
      <c r="P70">
        <v>41.081464031067966</v>
      </c>
      <c r="Q70">
        <v>6.4341058740458008</v>
      </c>
      <c r="R70">
        <v>12.50550794013739</v>
      </c>
      <c r="S70">
        <v>7.7888221348048878</v>
      </c>
      <c r="T70">
        <v>0</v>
      </c>
      <c r="U70">
        <v>20.370273056300267</v>
      </c>
      <c r="V70">
        <v>6.1086743783241344</v>
      </c>
      <c r="W70">
        <v>13.686561695583949</v>
      </c>
      <c r="X70">
        <v>43.503687589928063</v>
      </c>
      <c r="Y70">
        <v>0</v>
      </c>
      <c r="Z70">
        <v>0</v>
      </c>
      <c r="AA70">
        <v>0</v>
      </c>
      <c r="AB70">
        <v>3.8841321665416348</v>
      </c>
      <c r="AC70">
        <v>0</v>
      </c>
      <c r="AD70">
        <v>0</v>
      </c>
      <c r="AE70">
        <v>9.718497858144973</v>
      </c>
      <c r="AF70">
        <v>2.7622483772819471</v>
      </c>
      <c r="AG70">
        <v>6.393466560000002</v>
      </c>
      <c r="AH70">
        <v>9.4950797547201695</v>
      </c>
      <c r="AI70">
        <v>0</v>
      </c>
      <c r="AJ70">
        <v>0</v>
      </c>
      <c r="AK70">
        <v>16.090391757289204</v>
      </c>
      <c r="AL70">
        <v>0</v>
      </c>
      <c r="AM70">
        <v>0</v>
      </c>
      <c r="AN70">
        <v>0.84583699999999995</v>
      </c>
      <c r="AO70">
        <v>0</v>
      </c>
      <c r="AP70">
        <v>0</v>
      </c>
      <c r="AQ70">
        <v>13.656297059999996</v>
      </c>
      <c r="AR70">
        <v>0.97667519728260865</v>
      </c>
      <c r="AS70">
        <v>2.4594609837198931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662.7122506379626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21.447951785391009</v>
      </c>
      <c r="K71">
        <v>8.9498039369813487</v>
      </c>
      <c r="L71">
        <v>370.70010805514409</v>
      </c>
      <c r="M71">
        <v>27.130122718534437</v>
      </c>
      <c r="N71">
        <v>16.72308072673885</v>
      </c>
      <c r="O71">
        <v>0</v>
      </c>
      <c r="P71">
        <v>41.081464031067966</v>
      </c>
      <c r="Q71">
        <v>6.4341058740458008</v>
      </c>
      <c r="R71">
        <v>12.50550794013739</v>
      </c>
      <c r="S71">
        <v>7.7888221348048878</v>
      </c>
      <c r="T71">
        <v>0</v>
      </c>
      <c r="U71">
        <v>21.360160144777662</v>
      </c>
      <c r="V71">
        <v>6.1086743783241344</v>
      </c>
      <c r="W71">
        <v>13.686561695583949</v>
      </c>
      <c r="X71">
        <v>43.503687589928063</v>
      </c>
      <c r="Y71">
        <v>0</v>
      </c>
      <c r="Z71">
        <v>0</v>
      </c>
      <c r="AA71">
        <v>0</v>
      </c>
      <c r="AB71">
        <v>3.8841321665416348</v>
      </c>
      <c r="AC71">
        <v>0</v>
      </c>
      <c r="AD71">
        <v>2.3374460986373959</v>
      </c>
      <c r="AE71">
        <v>9.718497858144973</v>
      </c>
      <c r="AF71">
        <v>5.2337341227180527</v>
      </c>
      <c r="AG71">
        <v>6.393466560000002</v>
      </c>
      <c r="AH71">
        <v>17.593823962639917</v>
      </c>
      <c r="AI71">
        <v>0</v>
      </c>
      <c r="AJ71">
        <v>0</v>
      </c>
      <c r="AK71">
        <v>16.090391757289204</v>
      </c>
      <c r="AL71">
        <v>0</v>
      </c>
      <c r="AM71">
        <v>0</v>
      </c>
      <c r="AN71">
        <v>0.84583699999999995</v>
      </c>
      <c r="AO71">
        <v>0</v>
      </c>
      <c r="AP71">
        <v>0</v>
      </c>
      <c r="AQ71">
        <v>13.656297059999996</v>
      </c>
      <c r="AR71">
        <v>0.39067020163043481</v>
      </c>
      <c r="AS71">
        <v>1.3884053890871246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674.95275318814834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21.447951785391009</v>
      </c>
      <c r="K72">
        <v>8.9498039369813487</v>
      </c>
      <c r="L72">
        <v>370.70010805514409</v>
      </c>
      <c r="M72">
        <v>27.130122718534437</v>
      </c>
      <c r="N72">
        <v>16.72308072673885</v>
      </c>
      <c r="O72">
        <v>0</v>
      </c>
      <c r="P72">
        <v>41.081464031067966</v>
      </c>
      <c r="Q72">
        <v>6.4341058740458008</v>
      </c>
      <c r="R72">
        <v>12.50550794013739</v>
      </c>
      <c r="S72">
        <v>7.7888221348048878</v>
      </c>
      <c r="T72">
        <v>0</v>
      </c>
      <c r="U72">
        <v>22.439743795275593</v>
      </c>
      <c r="V72">
        <v>6.1086743783241344</v>
      </c>
      <c r="W72">
        <v>13.686561695583949</v>
      </c>
      <c r="X72">
        <v>43.503687589928063</v>
      </c>
      <c r="Y72">
        <v>0</v>
      </c>
      <c r="Z72">
        <v>0.324405</v>
      </c>
      <c r="AA72">
        <v>2.0730840586497892</v>
      </c>
      <c r="AB72">
        <v>3.8841321665416348</v>
      </c>
      <c r="AC72">
        <v>0</v>
      </c>
      <c r="AD72">
        <v>4.7465741504920516</v>
      </c>
      <c r="AE72">
        <v>9.718497858144973</v>
      </c>
      <c r="AF72">
        <v>7.8506008772819458</v>
      </c>
      <c r="AG72">
        <v>6.393466560000002</v>
      </c>
      <c r="AH72">
        <v>23.179164922639917</v>
      </c>
      <c r="AI72">
        <v>0</v>
      </c>
      <c r="AJ72">
        <v>0</v>
      </c>
      <c r="AK72">
        <v>16.090391757289204</v>
      </c>
      <c r="AL72">
        <v>0</v>
      </c>
      <c r="AM72">
        <v>0.8648877231807951</v>
      </c>
      <c r="AN72">
        <v>0.84583699999999995</v>
      </c>
      <c r="AO72">
        <v>0</v>
      </c>
      <c r="AP72">
        <v>0</v>
      </c>
      <c r="AQ72">
        <v>13.656297059999996</v>
      </c>
      <c r="AR72">
        <v>0.39067020163043481</v>
      </c>
      <c r="AS72">
        <v>1.3884053890871246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689.90604938689535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21.447951785391009</v>
      </c>
      <c r="K73">
        <v>8.9498039369813487</v>
      </c>
      <c r="L73">
        <v>370.70010805514409</v>
      </c>
      <c r="M73">
        <v>27.130122718534437</v>
      </c>
      <c r="N73">
        <v>16.72308072673885</v>
      </c>
      <c r="O73">
        <v>0</v>
      </c>
      <c r="P73">
        <v>41.081464031067966</v>
      </c>
      <c r="Q73">
        <v>6.4341058740458008</v>
      </c>
      <c r="R73">
        <v>12.50550794013739</v>
      </c>
      <c r="S73">
        <v>7.7888221348048878</v>
      </c>
      <c r="T73">
        <v>0</v>
      </c>
      <c r="U73">
        <v>23.180095857142859</v>
      </c>
      <c r="V73">
        <v>6.1086743783241344</v>
      </c>
      <c r="W73">
        <v>13.686561695583949</v>
      </c>
      <c r="X73">
        <v>43.503687589928063</v>
      </c>
      <c r="Y73">
        <v>0</v>
      </c>
      <c r="Z73">
        <v>3.8461457045454548</v>
      </c>
      <c r="AA73">
        <v>4.0995821413502105</v>
      </c>
      <c r="AB73">
        <v>7.768264639909976</v>
      </c>
      <c r="AC73">
        <v>0</v>
      </c>
      <c r="AD73">
        <v>5.3885926682816061</v>
      </c>
      <c r="AE73">
        <v>9.718497858144973</v>
      </c>
      <c r="AF73">
        <v>11.490953679006084</v>
      </c>
      <c r="AG73">
        <v>6.393466560000002</v>
      </c>
      <c r="AH73">
        <v>33.512045759999999</v>
      </c>
      <c r="AI73">
        <v>0</v>
      </c>
      <c r="AJ73">
        <v>0</v>
      </c>
      <c r="AK73">
        <v>16.090391757289204</v>
      </c>
      <c r="AL73">
        <v>0</v>
      </c>
      <c r="AM73">
        <v>1.5567979017254314</v>
      </c>
      <c r="AN73">
        <v>0.84583699999999995</v>
      </c>
      <c r="AO73">
        <v>0</v>
      </c>
      <c r="AP73">
        <v>0</v>
      </c>
      <c r="AQ73">
        <v>13.656297059999996</v>
      </c>
      <c r="AR73">
        <v>0.39067020163043481</v>
      </c>
      <c r="AS73">
        <v>1.3884053890871246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715.38593504479525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21.447951785391009</v>
      </c>
      <c r="K74">
        <v>8.9498039369813487</v>
      </c>
      <c r="L74">
        <v>370.70010805514409</v>
      </c>
      <c r="M74">
        <v>27.130122718534437</v>
      </c>
      <c r="N74">
        <v>16.72308072673885</v>
      </c>
      <c r="O74">
        <v>0</v>
      </c>
      <c r="P74">
        <v>41.081464031067966</v>
      </c>
      <c r="Q74">
        <v>6.4341058740458008</v>
      </c>
      <c r="R74">
        <v>12.50550794013739</v>
      </c>
      <c r="S74">
        <v>7.7888221348048878</v>
      </c>
      <c r="T74">
        <v>0</v>
      </c>
      <c r="U74">
        <v>23.509282808164119</v>
      </c>
      <c r="V74">
        <v>6.1086743783241344</v>
      </c>
      <c r="W74">
        <v>13.686561695583949</v>
      </c>
      <c r="X74">
        <v>43.503687589928063</v>
      </c>
      <c r="Y74">
        <v>0</v>
      </c>
      <c r="Z74">
        <v>3.8461457045454548</v>
      </c>
      <c r="AA74">
        <v>6.5220623999999994</v>
      </c>
      <c r="AB74">
        <v>7.768264639909976</v>
      </c>
      <c r="AC74">
        <v>0</v>
      </c>
      <c r="AD74">
        <v>8.0828886956093875</v>
      </c>
      <c r="AE74">
        <v>9.718497858144973</v>
      </c>
      <c r="AF74">
        <v>11.490953679006084</v>
      </c>
      <c r="AG74">
        <v>6.393466560000002</v>
      </c>
      <c r="AH74">
        <v>33.512045759999999</v>
      </c>
      <c r="AI74">
        <v>0</v>
      </c>
      <c r="AJ74">
        <v>0</v>
      </c>
      <c r="AK74">
        <v>16.090391757289204</v>
      </c>
      <c r="AL74">
        <v>0</v>
      </c>
      <c r="AM74">
        <v>1.5567979017254314</v>
      </c>
      <c r="AN74">
        <v>0.84583699999999995</v>
      </c>
      <c r="AO74">
        <v>0</v>
      </c>
      <c r="AP74">
        <v>0</v>
      </c>
      <c r="AQ74">
        <v>13.656297059999996</v>
      </c>
      <c r="AR74">
        <v>0.39067020163043481</v>
      </c>
      <c r="AS74">
        <v>1.3884053890871246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720.83189828179411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8.9498039369813487</v>
      </c>
      <c r="L75">
        <v>370.70010805514409</v>
      </c>
      <c r="M75">
        <v>27.130122718534437</v>
      </c>
      <c r="N75">
        <v>16.72308072673885</v>
      </c>
      <c r="O75">
        <v>0</v>
      </c>
      <c r="P75">
        <v>41.081464031067966</v>
      </c>
      <c r="Q75">
        <v>6.4341058740458008</v>
      </c>
      <c r="R75">
        <v>12.50550794013739</v>
      </c>
      <c r="S75">
        <v>7.7888221348048878</v>
      </c>
      <c r="T75">
        <v>0</v>
      </c>
      <c r="U75">
        <v>23.659699302311214</v>
      </c>
      <c r="V75">
        <v>6.1086743783241344</v>
      </c>
      <c r="W75">
        <v>13.686561695583949</v>
      </c>
      <c r="X75">
        <v>43.503687589928063</v>
      </c>
      <c r="Y75">
        <v>0</v>
      </c>
      <c r="Z75">
        <v>3.8461457045454548</v>
      </c>
      <c r="AA75">
        <v>7.6867163999999999</v>
      </c>
      <c r="AB75">
        <v>7.768264639909976</v>
      </c>
      <c r="AC75">
        <v>0</v>
      </c>
      <c r="AD75">
        <v>8.0828886956093875</v>
      </c>
      <c r="AE75">
        <v>9.718497858144973</v>
      </c>
      <c r="AF75">
        <v>11.490953679006084</v>
      </c>
      <c r="AG75">
        <v>6.393466560000002</v>
      </c>
      <c r="AH75">
        <v>33.512045759999999</v>
      </c>
      <c r="AI75">
        <v>0</v>
      </c>
      <c r="AJ75">
        <v>0</v>
      </c>
      <c r="AK75">
        <v>16.090391757289204</v>
      </c>
      <c r="AL75">
        <v>0</v>
      </c>
      <c r="AM75">
        <v>1.5567979017254314</v>
      </c>
      <c r="AN75">
        <v>0.84583699999999995</v>
      </c>
      <c r="AO75">
        <v>0</v>
      </c>
      <c r="AP75">
        <v>0</v>
      </c>
      <c r="AQ75">
        <v>13.656297059999996</v>
      </c>
      <c r="AR75">
        <v>0.39067020163043481</v>
      </c>
      <c r="AS75">
        <v>1.3884053890871246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700.69901699055026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8.9498039369813487</v>
      </c>
      <c r="L76">
        <v>370.70010805514409</v>
      </c>
      <c r="M76">
        <v>27.130122718534437</v>
      </c>
      <c r="N76">
        <v>16.72308072673885</v>
      </c>
      <c r="O76">
        <v>0</v>
      </c>
      <c r="P76">
        <v>41.081464031067966</v>
      </c>
      <c r="Q76">
        <v>6.4341058740458008</v>
      </c>
      <c r="R76">
        <v>12.50550794013739</v>
      </c>
      <c r="S76">
        <v>7.7888221348048878</v>
      </c>
      <c r="T76">
        <v>0</v>
      </c>
      <c r="U76">
        <v>23.990719340695048</v>
      </c>
      <c r="V76">
        <v>6.1086743783241344</v>
      </c>
      <c r="W76">
        <v>13.686561695583949</v>
      </c>
      <c r="X76">
        <v>43.503687589928063</v>
      </c>
      <c r="Y76">
        <v>0</v>
      </c>
      <c r="Z76">
        <v>3.8461457045454548</v>
      </c>
      <c r="AA76">
        <v>7.6867163999999999</v>
      </c>
      <c r="AB76">
        <v>7.768264639909976</v>
      </c>
      <c r="AC76">
        <v>0</v>
      </c>
      <c r="AD76">
        <v>8.0828886956093875</v>
      </c>
      <c r="AE76">
        <v>9.718497858144973</v>
      </c>
      <c r="AF76">
        <v>11.490953679006084</v>
      </c>
      <c r="AG76">
        <v>6.393466560000002</v>
      </c>
      <c r="AH76">
        <v>33.512045759999999</v>
      </c>
      <c r="AI76">
        <v>0</v>
      </c>
      <c r="AJ76">
        <v>0</v>
      </c>
      <c r="AK76">
        <v>16.090391757289204</v>
      </c>
      <c r="AL76">
        <v>0</v>
      </c>
      <c r="AM76">
        <v>1.5567979017254314</v>
      </c>
      <c r="AN76">
        <v>0.84583699999999995</v>
      </c>
      <c r="AO76">
        <v>0</v>
      </c>
      <c r="AP76">
        <v>0</v>
      </c>
      <c r="AQ76">
        <v>13.656297059999996</v>
      </c>
      <c r="AR76">
        <v>0.39067020163043481</v>
      </c>
      <c r="AS76">
        <v>1.3884053890871246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701.03003702893409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8.9498039369813487</v>
      </c>
      <c r="L77">
        <v>370.70010805514409</v>
      </c>
      <c r="M77">
        <v>27.130122718534437</v>
      </c>
      <c r="N77">
        <v>16.72308072673885</v>
      </c>
      <c r="O77">
        <v>0</v>
      </c>
      <c r="P77">
        <v>41.081464031067966</v>
      </c>
      <c r="Q77">
        <v>6.4341058740458008</v>
      </c>
      <c r="R77">
        <v>12.50550794013739</v>
      </c>
      <c r="S77">
        <v>7.7888221348048878</v>
      </c>
      <c r="T77">
        <v>0</v>
      </c>
      <c r="U77">
        <v>24.409831361266988</v>
      </c>
      <c r="V77">
        <v>6.1086743783241344</v>
      </c>
      <c r="W77">
        <v>13.686561695583949</v>
      </c>
      <c r="X77">
        <v>43.503687589928063</v>
      </c>
      <c r="Y77">
        <v>0</v>
      </c>
      <c r="Z77">
        <v>3.8461457045454548</v>
      </c>
      <c r="AA77">
        <v>7.6867163999999999</v>
      </c>
      <c r="AB77">
        <v>7.768264639909976</v>
      </c>
      <c r="AC77">
        <v>0</v>
      </c>
      <c r="AD77">
        <v>8.0828886956093875</v>
      </c>
      <c r="AE77">
        <v>9.718497858144973</v>
      </c>
      <c r="AF77">
        <v>11.490953679006084</v>
      </c>
      <c r="AG77">
        <v>6.393466560000002</v>
      </c>
      <c r="AH77">
        <v>33.512045759999999</v>
      </c>
      <c r="AI77">
        <v>0</v>
      </c>
      <c r="AJ77">
        <v>0</v>
      </c>
      <c r="AK77">
        <v>16.090391757289204</v>
      </c>
      <c r="AL77">
        <v>0</v>
      </c>
      <c r="AM77">
        <v>1.5567979017254314</v>
      </c>
      <c r="AN77">
        <v>0.84583699999999995</v>
      </c>
      <c r="AO77">
        <v>0</v>
      </c>
      <c r="AP77">
        <v>0</v>
      </c>
      <c r="AQ77">
        <v>13.656297059999996</v>
      </c>
      <c r="AR77">
        <v>0.81389610000000001</v>
      </c>
      <c r="AS77">
        <v>1.3884053890871246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701.87237494787553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8.9498039369813487</v>
      </c>
      <c r="L78">
        <v>370.70010805514409</v>
      </c>
      <c r="M78">
        <v>27.130122718534437</v>
      </c>
      <c r="N78">
        <v>16.72308072673885</v>
      </c>
      <c r="O78">
        <v>0</v>
      </c>
      <c r="P78">
        <v>41.081464031067966</v>
      </c>
      <c r="Q78">
        <v>6.4341058740458008</v>
      </c>
      <c r="R78">
        <v>12.50550794013739</v>
      </c>
      <c r="S78">
        <v>7.7888221348048878</v>
      </c>
      <c r="T78">
        <v>0</v>
      </c>
      <c r="U78">
        <v>24.520714199597528</v>
      </c>
      <c r="V78">
        <v>6.1086743783241344</v>
      </c>
      <c r="W78">
        <v>13.686561695583949</v>
      </c>
      <c r="X78">
        <v>43.503687589928063</v>
      </c>
      <c r="Y78">
        <v>0</v>
      </c>
      <c r="Z78">
        <v>3.8461457045454548</v>
      </c>
      <c r="AA78">
        <v>7.6867163999999999</v>
      </c>
      <c r="AB78">
        <v>7.768264639909976</v>
      </c>
      <c r="AC78">
        <v>0</v>
      </c>
      <c r="AD78">
        <v>5.0644668027252084</v>
      </c>
      <c r="AE78">
        <v>9.718497858144973</v>
      </c>
      <c r="AF78">
        <v>11.490953679006084</v>
      </c>
      <c r="AG78">
        <v>6.393466560000002</v>
      </c>
      <c r="AH78">
        <v>27.926704800000003</v>
      </c>
      <c r="AI78">
        <v>0</v>
      </c>
      <c r="AJ78">
        <v>0</v>
      </c>
      <c r="AK78">
        <v>16.090391757289204</v>
      </c>
      <c r="AL78">
        <v>0</v>
      </c>
      <c r="AM78">
        <v>1.5567979017254314</v>
      </c>
      <c r="AN78">
        <v>0.84583699999999995</v>
      </c>
      <c r="AO78">
        <v>0</v>
      </c>
      <c r="AP78">
        <v>0</v>
      </c>
      <c r="AQ78">
        <v>13.656297059999996</v>
      </c>
      <c r="AR78">
        <v>10.74342839728261</v>
      </c>
      <c r="AS78">
        <v>1.3884053890871246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703.30902723060456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8.9498039369813487</v>
      </c>
      <c r="L79">
        <v>370.70010805514409</v>
      </c>
      <c r="M79">
        <v>27.130122718534437</v>
      </c>
      <c r="N79">
        <v>16.72308072673885</v>
      </c>
      <c r="O79">
        <v>0</v>
      </c>
      <c r="P79">
        <v>41.081464031067966</v>
      </c>
      <c r="Q79">
        <v>6.4341058740458008</v>
      </c>
      <c r="R79">
        <v>12.50550794013739</v>
      </c>
      <c r="S79">
        <v>7.7888221348048878</v>
      </c>
      <c r="T79">
        <v>0</v>
      </c>
      <c r="U79">
        <v>24.520714199597528</v>
      </c>
      <c r="V79">
        <v>6.1086743783241344</v>
      </c>
      <c r="W79">
        <v>13.686561695583949</v>
      </c>
      <c r="X79">
        <v>43.503687589928063</v>
      </c>
      <c r="Y79">
        <v>0</v>
      </c>
      <c r="Z79">
        <v>0</v>
      </c>
      <c r="AA79">
        <v>4.142441398734177</v>
      </c>
      <c r="AB79">
        <v>7.768264639909976</v>
      </c>
      <c r="AC79">
        <v>0</v>
      </c>
      <c r="AD79">
        <v>2.3374460986373959</v>
      </c>
      <c r="AE79">
        <v>9.718497858144973</v>
      </c>
      <c r="AF79">
        <v>7.8506008772819458</v>
      </c>
      <c r="AG79">
        <v>6.393466560000002</v>
      </c>
      <c r="AH79">
        <v>16.75602288</v>
      </c>
      <c r="AI79">
        <v>0</v>
      </c>
      <c r="AJ79">
        <v>0</v>
      </c>
      <c r="AK79">
        <v>16.090391757289204</v>
      </c>
      <c r="AL79">
        <v>0</v>
      </c>
      <c r="AM79">
        <v>0.82557463090772687</v>
      </c>
      <c r="AN79">
        <v>0.84583699999999995</v>
      </c>
      <c r="AO79">
        <v>0</v>
      </c>
      <c r="AP79">
        <v>0</v>
      </c>
      <c r="AQ79">
        <v>13.656297059999996</v>
      </c>
      <c r="AR79">
        <v>10.74342839728261</v>
      </c>
      <c r="AS79">
        <v>2.4594609837198931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678.72038342279632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8.9498039369813487</v>
      </c>
      <c r="L80">
        <v>370.70010805514409</v>
      </c>
      <c r="M80">
        <v>27.130122718534437</v>
      </c>
      <c r="N80">
        <v>16.72308072673885</v>
      </c>
      <c r="O80">
        <v>0</v>
      </c>
      <c r="P80">
        <v>41.081464031067966</v>
      </c>
      <c r="Q80">
        <v>6.4341058740458008</v>
      </c>
      <c r="R80">
        <v>12.50550794013739</v>
      </c>
      <c r="S80">
        <v>7.7888221348048878</v>
      </c>
      <c r="T80">
        <v>0</v>
      </c>
      <c r="U80">
        <v>24.520714199597528</v>
      </c>
      <c r="V80">
        <v>6.1086743783241344</v>
      </c>
      <c r="W80">
        <v>13.686561695583949</v>
      </c>
      <c r="X80">
        <v>43.503687589928063</v>
      </c>
      <c r="Y80">
        <v>0</v>
      </c>
      <c r="Z80">
        <v>0</v>
      </c>
      <c r="AA80">
        <v>1.8634463999999999</v>
      </c>
      <c r="AB80">
        <v>3.8841321665416348</v>
      </c>
      <c r="AC80">
        <v>0</v>
      </c>
      <c r="AD80">
        <v>2.3374460986373959</v>
      </c>
      <c r="AE80">
        <v>4.8592490824629779</v>
      </c>
      <c r="AF80">
        <v>5.2337341227180527</v>
      </c>
      <c r="AG80">
        <v>6.393466560000002</v>
      </c>
      <c r="AH80">
        <v>11.17068192</v>
      </c>
      <c r="AI80">
        <v>0</v>
      </c>
      <c r="AJ80">
        <v>0</v>
      </c>
      <c r="AK80">
        <v>16.090391757289204</v>
      </c>
      <c r="AL80">
        <v>0</v>
      </c>
      <c r="AM80">
        <v>0</v>
      </c>
      <c r="AN80">
        <v>0.84583699999999995</v>
      </c>
      <c r="AO80">
        <v>0</v>
      </c>
      <c r="AP80">
        <v>0</v>
      </c>
      <c r="AQ80">
        <v>13.656297059999996</v>
      </c>
      <c r="AR80">
        <v>0.97667519728260865</v>
      </c>
      <c r="AS80">
        <v>2.4594609837198931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648.90347162954026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8.9498039369813487</v>
      </c>
      <c r="L81">
        <v>370.70010805514409</v>
      </c>
      <c r="M81">
        <v>27.130122718534437</v>
      </c>
      <c r="N81">
        <v>16.72308072673885</v>
      </c>
      <c r="O81">
        <v>0</v>
      </c>
      <c r="P81">
        <v>41.081464031067966</v>
      </c>
      <c r="Q81">
        <v>6.4341058740458008</v>
      </c>
      <c r="R81">
        <v>12.50550794013739</v>
      </c>
      <c r="S81">
        <v>7.7888221348048878</v>
      </c>
      <c r="T81">
        <v>0</v>
      </c>
      <c r="U81">
        <v>24.520714199597528</v>
      </c>
      <c r="V81">
        <v>6.1086743783241344</v>
      </c>
      <c r="W81">
        <v>13.686561695583949</v>
      </c>
      <c r="X81">
        <v>43.503687589928063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4.8592490824629779</v>
      </c>
      <c r="AF81">
        <v>5.2337341227180527</v>
      </c>
      <c r="AG81">
        <v>6.393466560000002</v>
      </c>
      <c r="AH81">
        <v>4.5799795994720167</v>
      </c>
      <c r="AI81">
        <v>0</v>
      </c>
      <c r="AJ81">
        <v>0</v>
      </c>
      <c r="AK81">
        <v>16.090391757289204</v>
      </c>
      <c r="AL81">
        <v>0</v>
      </c>
      <c r="AM81">
        <v>0</v>
      </c>
      <c r="AN81">
        <v>0.84583699999999995</v>
      </c>
      <c r="AO81">
        <v>0</v>
      </c>
      <c r="AP81">
        <v>0</v>
      </c>
      <c r="AQ81">
        <v>13.656297059999996</v>
      </c>
      <c r="AR81">
        <v>0.65111700271739126</v>
      </c>
      <c r="AS81">
        <v>1.3884053890871246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632.83113085463515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8.9498039369813487</v>
      </c>
      <c r="L82">
        <v>370.70010805514409</v>
      </c>
      <c r="M82">
        <v>27.130122718534437</v>
      </c>
      <c r="N82">
        <v>16.72308072673885</v>
      </c>
      <c r="O82">
        <v>0</v>
      </c>
      <c r="P82">
        <v>41.081464031067966</v>
      </c>
      <c r="Q82">
        <v>6.4341058740458008</v>
      </c>
      <c r="R82">
        <v>12.50550794013739</v>
      </c>
      <c r="S82">
        <v>7.7888221348048878</v>
      </c>
      <c r="T82">
        <v>0</v>
      </c>
      <c r="U82">
        <v>24.520714199597528</v>
      </c>
      <c r="V82">
        <v>6.1086743783241344</v>
      </c>
      <c r="W82">
        <v>13.686561695583949</v>
      </c>
      <c r="X82">
        <v>43.503687589928063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4.8592490824629779</v>
      </c>
      <c r="AF82">
        <v>5.2337341227180527</v>
      </c>
      <c r="AG82">
        <v>6.393466560000002</v>
      </c>
      <c r="AH82">
        <v>0</v>
      </c>
      <c r="AI82">
        <v>0</v>
      </c>
      <c r="AJ82">
        <v>0</v>
      </c>
      <c r="AK82">
        <v>16.090391757289204</v>
      </c>
      <c r="AL82">
        <v>0</v>
      </c>
      <c r="AM82">
        <v>0</v>
      </c>
      <c r="AN82">
        <v>0.84583699999999995</v>
      </c>
      <c r="AO82">
        <v>0</v>
      </c>
      <c r="AP82">
        <v>0</v>
      </c>
      <c r="AQ82">
        <v>13.656297059999996</v>
      </c>
      <c r="AR82">
        <v>0.65111700271739126</v>
      </c>
      <c r="AS82">
        <v>1.3884053890871246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628.25115125516311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8.9498039369813487</v>
      </c>
      <c r="L83">
        <v>370.70010805514409</v>
      </c>
      <c r="M83">
        <v>27.130122718534437</v>
      </c>
      <c r="N83">
        <v>16.72308072673885</v>
      </c>
      <c r="O83">
        <v>0</v>
      </c>
      <c r="P83">
        <v>41.081464031067966</v>
      </c>
      <c r="Q83">
        <v>6.4341058740458008</v>
      </c>
      <c r="R83">
        <v>12.50550794013739</v>
      </c>
      <c r="S83">
        <v>7.7888221348048878</v>
      </c>
      <c r="T83">
        <v>0</v>
      </c>
      <c r="U83">
        <v>24.520714199597528</v>
      </c>
      <c r="V83">
        <v>6.1086743783241344</v>
      </c>
      <c r="W83">
        <v>13.686561695583949</v>
      </c>
      <c r="X83">
        <v>43.503687589928063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4.8592490824629779</v>
      </c>
      <c r="AF83">
        <v>5.2337341227180527</v>
      </c>
      <c r="AG83">
        <v>6.393466560000002</v>
      </c>
      <c r="AH83">
        <v>0</v>
      </c>
      <c r="AI83">
        <v>0</v>
      </c>
      <c r="AJ83">
        <v>0</v>
      </c>
      <c r="AK83">
        <v>16.090391757289204</v>
      </c>
      <c r="AL83">
        <v>0</v>
      </c>
      <c r="AM83">
        <v>0</v>
      </c>
      <c r="AN83">
        <v>0.84583699999999995</v>
      </c>
      <c r="AO83">
        <v>0</v>
      </c>
      <c r="AP83">
        <v>0</v>
      </c>
      <c r="AQ83">
        <v>13.656297059999996</v>
      </c>
      <c r="AR83">
        <v>0.65111700271739126</v>
      </c>
      <c r="AS83">
        <v>1.3884053890871246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628.25115125516311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8.9498039369813487</v>
      </c>
      <c r="L84">
        <v>370.70010805514409</v>
      </c>
      <c r="M84">
        <v>27.130122718534437</v>
      </c>
      <c r="N84">
        <v>16.72308072673885</v>
      </c>
      <c r="O84">
        <v>0</v>
      </c>
      <c r="P84">
        <v>41.081464031067966</v>
      </c>
      <c r="Q84">
        <v>6.4341058740458008</v>
      </c>
      <c r="R84">
        <v>12.50550794013739</v>
      </c>
      <c r="S84">
        <v>7.7888221348048878</v>
      </c>
      <c r="T84">
        <v>0</v>
      </c>
      <c r="U84">
        <v>24.520714199597528</v>
      </c>
      <c r="V84">
        <v>6.1086743783241344</v>
      </c>
      <c r="W84">
        <v>13.686561695583949</v>
      </c>
      <c r="X84">
        <v>43.503687589928063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4.8592490824629779</v>
      </c>
      <c r="AF84">
        <v>5.2337341227180527</v>
      </c>
      <c r="AG84">
        <v>6.393466560000002</v>
      </c>
      <c r="AH84">
        <v>0</v>
      </c>
      <c r="AI84">
        <v>0</v>
      </c>
      <c r="AJ84">
        <v>0</v>
      </c>
      <c r="AK84">
        <v>16.090391757289204</v>
      </c>
      <c r="AL84">
        <v>0</v>
      </c>
      <c r="AM84">
        <v>0</v>
      </c>
      <c r="AN84">
        <v>0.84583699999999995</v>
      </c>
      <c r="AO84">
        <v>0</v>
      </c>
      <c r="AP84">
        <v>0</v>
      </c>
      <c r="AQ84">
        <v>13.656297059999996</v>
      </c>
      <c r="AR84">
        <v>0.65111700271739126</v>
      </c>
      <c r="AS84">
        <v>1.3884053890871246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628.25115125516311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8.9499993083889695</v>
      </c>
      <c r="L85">
        <v>370.70377511642243</v>
      </c>
      <c r="M85">
        <v>27.130122718534437</v>
      </c>
      <c r="N85">
        <v>16.72308072673885</v>
      </c>
      <c r="O85">
        <v>0</v>
      </c>
      <c r="P85">
        <v>41.081464031067966</v>
      </c>
      <c r="Q85">
        <v>6.4341058740458008</v>
      </c>
      <c r="R85">
        <v>12.50550794013739</v>
      </c>
      <c r="S85">
        <v>7.7888221348048878</v>
      </c>
      <c r="T85">
        <v>0</v>
      </c>
      <c r="U85">
        <v>24.520714199597528</v>
      </c>
      <c r="V85">
        <v>6.1086743783241344</v>
      </c>
      <c r="W85">
        <v>13.686561695583949</v>
      </c>
      <c r="X85">
        <v>43.503687589928063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4.8592490824629779</v>
      </c>
      <c r="AF85">
        <v>5.2337341227180527</v>
      </c>
      <c r="AG85">
        <v>6.393466560000002</v>
      </c>
      <c r="AH85">
        <v>0</v>
      </c>
      <c r="AI85">
        <v>0</v>
      </c>
      <c r="AJ85">
        <v>0</v>
      </c>
      <c r="AK85">
        <v>16.090391757289204</v>
      </c>
      <c r="AL85">
        <v>0</v>
      </c>
      <c r="AM85">
        <v>0</v>
      </c>
      <c r="AN85">
        <v>0.84583699999999995</v>
      </c>
      <c r="AO85">
        <v>0</v>
      </c>
      <c r="AP85">
        <v>0</v>
      </c>
      <c r="AQ85">
        <v>13.656297059999996</v>
      </c>
      <c r="AR85">
        <v>0.65111700271739126</v>
      </c>
      <c r="AS85">
        <v>1.3884053890871246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628.25501368784899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8.9499993083889695</v>
      </c>
      <c r="L86">
        <v>370.70377511642243</v>
      </c>
      <c r="M86">
        <v>27.130122718534437</v>
      </c>
      <c r="N86">
        <v>16.72308072673885</v>
      </c>
      <c r="O86">
        <v>0</v>
      </c>
      <c r="P86">
        <v>41.081464031067966</v>
      </c>
      <c r="Q86">
        <v>6.4341058740458008</v>
      </c>
      <c r="R86">
        <v>12.50550794013739</v>
      </c>
      <c r="S86">
        <v>7.7888221348048878</v>
      </c>
      <c r="T86">
        <v>0</v>
      </c>
      <c r="U86">
        <v>24.520714199597528</v>
      </c>
      <c r="V86">
        <v>6.1086743783241344</v>
      </c>
      <c r="W86">
        <v>13.686561695583949</v>
      </c>
      <c r="X86">
        <v>43.503687589928063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4.8592490824629779</v>
      </c>
      <c r="AF86">
        <v>5.2337341227180527</v>
      </c>
      <c r="AG86">
        <v>6.393466560000002</v>
      </c>
      <c r="AH86">
        <v>0</v>
      </c>
      <c r="AI86">
        <v>0</v>
      </c>
      <c r="AJ86">
        <v>0</v>
      </c>
      <c r="AK86">
        <v>16.090391757289204</v>
      </c>
      <c r="AL86">
        <v>0</v>
      </c>
      <c r="AM86">
        <v>0</v>
      </c>
      <c r="AN86">
        <v>0.84583699999999995</v>
      </c>
      <c r="AO86">
        <v>0</v>
      </c>
      <c r="AP86">
        <v>0</v>
      </c>
      <c r="AQ86">
        <v>13.656297059999996</v>
      </c>
      <c r="AR86">
        <v>0.65111700271739126</v>
      </c>
      <c r="AS86">
        <v>1.3884053890871246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628.25501368784899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8.9499314397640806</v>
      </c>
      <c r="L87">
        <v>370.70183767200302</v>
      </c>
      <c r="M87">
        <v>27.130122718534437</v>
      </c>
      <c r="N87">
        <v>16.72308072673885</v>
      </c>
      <c r="O87">
        <v>0</v>
      </c>
      <c r="P87">
        <v>41.081464031067966</v>
      </c>
      <c r="Q87">
        <v>6.4341058740458008</v>
      </c>
      <c r="R87">
        <v>12.50550794013739</v>
      </c>
      <c r="S87">
        <v>7.7888221348048878</v>
      </c>
      <c r="T87">
        <v>0</v>
      </c>
      <c r="U87">
        <v>24.520714199597528</v>
      </c>
      <c r="V87">
        <v>6.1086743783241344</v>
      </c>
      <c r="W87">
        <v>13.686561695583949</v>
      </c>
      <c r="X87">
        <v>43.503687589928063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4.8592490824629779</v>
      </c>
      <c r="AF87">
        <v>5.2337341227180527</v>
      </c>
      <c r="AG87">
        <v>6.393466560000002</v>
      </c>
      <c r="AH87">
        <v>0</v>
      </c>
      <c r="AI87">
        <v>0</v>
      </c>
      <c r="AJ87">
        <v>0</v>
      </c>
      <c r="AK87">
        <v>16.090391757289204</v>
      </c>
      <c r="AL87">
        <v>0</v>
      </c>
      <c r="AM87">
        <v>0</v>
      </c>
      <c r="AN87">
        <v>0.84583699999999995</v>
      </c>
      <c r="AO87">
        <v>0</v>
      </c>
      <c r="AP87">
        <v>0.11332621930405966</v>
      </c>
      <c r="AQ87">
        <v>9.1785179012698386</v>
      </c>
      <c r="AR87">
        <v>0.65111700271739126</v>
      </c>
      <c r="AS87">
        <v>1.3884053890871246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623.88855543537863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8.9499314397640806</v>
      </c>
      <c r="L88">
        <v>370.70183767200302</v>
      </c>
      <c r="M88">
        <v>27.130122718534437</v>
      </c>
      <c r="N88">
        <v>16.72308072673885</v>
      </c>
      <c r="O88">
        <v>0</v>
      </c>
      <c r="P88">
        <v>41.081464031067966</v>
      </c>
      <c r="Q88">
        <v>6.4341058740458008</v>
      </c>
      <c r="R88">
        <v>12.50550794013739</v>
      </c>
      <c r="S88">
        <v>7.7888221348048878</v>
      </c>
      <c r="T88">
        <v>0</v>
      </c>
      <c r="U88">
        <v>24.520714199597528</v>
      </c>
      <c r="V88">
        <v>6.1086743783241344</v>
      </c>
      <c r="W88">
        <v>13.686561695583949</v>
      </c>
      <c r="X88">
        <v>43.503687589928063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4.8592490824629779</v>
      </c>
      <c r="AF88">
        <v>5.2337341227180527</v>
      </c>
      <c r="AG88">
        <v>6.393466560000002</v>
      </c>
      <c r="AH88">
        <v>0</v>
      </c>
      <c r="AI88">
        <v>0</v>
      </c>
      <c r="AJ88">
        <v>0</v>
      </c>
      <c r="AK88">
        <v>16.090391757289204</v>
      </c>
      <c r="AL88">
        <v>0</v>
      </c>
      <c r="AM88">
        <v>0</v>
      </c>
      <c r="AN88">
        <v>0.84583699999999995</v>
      </c>
      <c r="AO88">
        <v>0</v>
      </c>
      <c r="AP88">
        <v>0.11332621930405966</v>
      </c>
      <c r="AQ88">
        <v>8.7325981199999987</v>
      </c>
      <c r="AR88">
        <v>0.65111700271739126</v>
      </c>
      <c r="AS88">
        <v>1.3884053890871246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623.44263565410881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1.9200006749933753</v>
      </c>
      <c r="L89">
        <v>321.99893805280641</v>
      </c>
      <c r="M89">
        <v>27.130122718534437</v>
      </c>
      <c r="N89">
        <v>16.72308072673885</v>
      </c>
      <c r="O89">
        <v>0</v>
      </c>
      <c r="P89">
        <v>41.081464031067966</v>
      </c>
      <c r="Q89">
        <v>2.8836955034482759</v>
      </c>
      <c r="R89">
        <v>12.50550794013739</v>
      </c>
      <c r="S89">
        <v>3.8497499206719548</v>
      </c>
      <c r="T89">
        <v>0</v>
      </c>
      <c r="U89">
        <v>24.520714199597528</v>
      </c>
      <c r="V89">
        <v>6.1086743783241344</v>
      </c>
      <c r="W89">
        <v>13.686561695583949</v>
      </c>
      <c r="X89">
        <v>43.503687589928063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4.8592490824629779</v>
      </c>
      <c r="AF89">
        <v>5.2337341227180527</v>
      </c>
      <c r="AG89">
        <v>6.393466560000002</v>
      </c>
      <c r="AH89">
        <v>0</v>
      </c>
      <c r="AI89">
        <v>0</v>
      </c>
      <c r="AJ89">
        <v>0</v>
      </c>
      <c r="AK89">
        <v>16.090391757289204</v>
      </c>
      <c r="AL89">
        <v>0</v>
      </c>
      <c r="AM89">
        <v>0</v>
      </c>
      <c r="AN89">
        <v>0.84583699999999995</v>
      </c>
      <c r="AO89">
        <v>0</v>
      </c>
      <c r="AP89">
        <v>0.11332621930405966</v>
      </c>
      <c r="AQ89">
        <v>8.6582782587301566</v>
      </c>
      <c r="AR89">
        <v>0.65111700271739126</v>
      </c>
      <c r="AS89">
        <v>1.3884053890871246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560.14600282414119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1.9200006749933753</v>
      </c>
      <c r="L90">
        <v>273.93908712160453</v>
      </c>
      <c r="M90">
        <v>27.130122718534437</v>
      </c>
      <c r="N90">
        <v>16.72308072673885</v>
      </c>
      <c r="O90">
        <v>0</v>
      </c>
      <c r="P90">
        <v>41.081464031067966</v>
      </c>
      <c r="Q90">
        <v>2.8836955034482759</v>
      </c>
      <c r="R90">
        <v>12.50550794013739</v>
      </c>
      <c r="S90">
        <v>3.8497499206719548</v>
      </c>
      <c r="T90">
        <v>0</v>
      </c>
      <c r="U90">
        <v>24.520714199597528</v>
      </c>
      <c r="V90">
        <v>6.1086743783241344</v>
      </c>
      <c r="W90">
        <v>13.686561695583949</v>
      </c>
      <c r="X90">
        <v>43.503687589928063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4.8592490824629779</v>
      </c>
      <c r="AF90">
        <v>5.2337341227180527</v>
      </c>
      <c r="AG90">
        <v>6.393466560000002</v>
      </c>
      <c r="AH90">
        <v>0</v>
      </c>
      <c r="AI90">
        <v>0</v>
      </c>
      <c r="AJ90">
        <v>0</v>
      </c>
      <c r="AK90">
        <v>16.090391757289204</v>
      </c>
      <c r="AL90">
        <v>0</v>
      </c>
      <c r="AM90">
        <v>0</v>
      </c>
      <c r="AN90">
        <v>0.84583699999999995</v>
      </c>
      <c r="AO90">
        <v>0</v>
      </c>
      <c r="AP90">
        <v>0.11332621930405966</v>
      </c>
      <c r="AQ90">
        <v>4.5520990199999991</v>
      </c>
      <c r="AR90">
        <v>0.65111700271739126</v>
      </c>
      <c r="AS90">
        <v>1.3884053890871246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507.97997265420918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1.9200006749933753</v>
      </c>
      <c r="L91">
        <v>221.07287970483748</v>
      </c>
      <c r="M91">
        <v>27.130122718534437</v>
      </c>
      <c r="N91">
        <v>16.72308072673885</v>
      </c>
      <c r="O91">
        <v>0</v>
      </c>
      <c r="P91">
        <v>41.081464031067966</v>
      </c>
      <c r="Q91">
        <v>2.8836955034482759</v>
      </c>
      <c r="R91">
        <v>12.50550794013739</v>
      </c>
      <c r="S91">
        <v>3.8497499206719548</v>
      </c>
      <c r="T91">
        <v>0</v>
      </c>
      <c r="U91">
        <v>24.520714199597528</v>
      </c>
      <c r="V91">
        <v>6.1086743783241344</v>
      </c>
      <c r="W91">
        <v>13.686561695583949</v>
      </c>
      <c r="X91">
        <v>43.503687589928063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4.8592490824629779</v>
      </c>
      <c r="AF91">
        <v>2.7622483772819471</v>
      </c>
      <c r="AG91">
        <v>6.393466560000002</v>
      </c>
      <c r="AH91">
        <v>0</v>
      </c>
      <c r="AI91">
        <v>0</v>
      </c>
      <c r="AJ91">
        <v>0</v>
      </c>
      <c r="AK91">
        <v>16.090391757289204</v>
      </c>
      <c r="AL91">
        <v>0</v>
      </c>
      <c r="AM91">
        <v>0</v>
      </c>
      <c r="AN91">
        <v>0.84583699999999995</v>
      </c>
      <c r="AO91">
        <v>0</v>
      </c>
      <c r="AP91">
        <v>0.11332621930405966</v>
      </c>
      <c r="AQ91">
        <v>4.273399079999999</v>
      </c>
      <c r="AR91">
        <v>0.97667519728260865</v>
      </c>
      <c r="AS91">
        <v>1.3884053890871246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452.68913774657119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1.9200006749933753</v>
      </c>
      <c r="L92">
        <v>203.77153364991125</v>
      </c>
      <c r="M92">
        <v>27.130122718534437</v>
      </c>
      <c r="N92">
        <v>16.72308072673885</v>
      </c>
      <c r="O92">
        <v>0</v>
      </c>
      <c r="P92">
        <v>41.081464031067966</v>
      </c>
      <c r="Q92">
        <v>2.8836955034482759</v>
      </c>
      <c r="R92">
        <v>12.50550794013739</v>
      </c>
      <c r="S92">
        <v>3.8497499206719548</v>
      </c>
      <c r="T92">
        <v>0</v>
      </c>
      <c r="U92">
        <v>24.520714199597528</v>
      </c>
      <c r="V92">
        <v>6.1086743783241344</v>
      </c>
      <c r="W92">
        <v>13.686561695583949</v>
      </c>
      <c r="X92">
        <v>43.503687589928063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2.7622483772819471</v>
      </c>
      <c r="AG92">
        <v>6.393466560000002</v>
      </c>
      <c r="AH92">
        <v>0</v>
      </c>
      <c r="AI92">
        <v>0</v>
      </c>
      <c r="AJ92">
        <v>0</v>
      </c>
      <c r="AK92">
        <v>16.090391757289204</v>
      </c>
      <c r="AL92">
        <v>0</v>
      </c>
      <c r="AM92">
        <v>0</v>
      </c>
      <c r="AN92">
        <v>0.84583699999999995</v>
      </c>
      <c r="AO92">
        <v>0</v>
      </c>
      <c r="AP92">
        <v>0.11332621930405966</v>
      </c>
      <c r="AQ92">
        <v>4.273399079999999</v>
      </c>
      <c r="AR92">
        <v>10.74342839728261</v>
      </c>
      <c r="AS92">
        <v>1.3884053890871246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440.29529580918205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1.9200006749933753</v>
      </c>
      <c r="L93">
        <v>203.77153364991125</v>
      </c>
      <c r="M93">
        <v>27.130122718534437</v>
      </c>
      <c r="N93">
        <v>16.72308072673885</v>
      </c>
      <c r="O93">
        <v>0</v>
      </c>
      <c r="P93">
        <v>41.081464031067966</v>
      </c>
      <c r="Q93">
        <v>2.8836955034482759</v>
      </c>
      <c r="R93">
        <v>12.50550794013739</v>
      </c>
      <c r="S93">
        <v>3.8497499206719548</v>
      </c>
      <c r="T93">
        <v>0</v>
      </c>
      <c r="U93">
        <v>24.520714199597528</v>
      </c>
      <c r="V93">
        <v>6.1086743783241344</v>
      </c>
      <c r="W93">
        <v>13.686561695583949</v>
      </c>
      <c r="X93">
        <v>43.503687589928063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2.7622483772819471</v>
      </c>
      <c r="AG93">
        <v>6.393466560000002</v>
      </c>
      <c r="AH93">
        <v>0</v>
      </c>
      <c r="AI93">
        <v>0</v>
      </c>
      <c r="AJ93">
        <v>0</v>
      </c>
      <c r="AK93">
        <v>16.090391757289204</v>
      </c>
      <c r="AL93">
        <v>0</v>
      </c>
      <c r="AM93">
        <v>0</v>
      </c>
      <c r="AN93">
        <v>0.84583699999999995</v>
      </c>
      <c r="AO93">
        <v>0</v>
      </c>
      <c r="AP93">
        <v>0.11332621930405966</v>
      </c>
      <c r="AQ93">
        <v>0</v>
      </c>
      <c r="AR93">
        <v>10.74342839728261</v>
      </c>
      <c r="AS93">
        <v>1.3884053890871246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436.02189672918206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1.9200006749933753</v>
      </c>
      <c r="L94">
        <v>203.77153364991125</v>
      </c>
      <c r="M94">
        <v>27.130122718534437</v>
      </c>
      <c r="N94">
        <v>16.72308072673885</v>
      </c>
      <c r="O94">
        <v>0</v>
      </c>
      <c r="P94">
        <v>41.081464031067966</v>
      </c>
      <c r="Q94">
        <v>2.9114796784452297</v>
      </c>
      <c r="R94">
        <v>5.8090802388321157</v>
      </c>
      <c r="S94">
        <v>3.8498252742025736</v>
      </c>
      <c r="T94">
        <v>0</v>
      </c>
      <c r="U94">
        <v>24.520714199597528</v>
      </c>
      <c r="V94">
        <v>1.9218130076335878</v>
      </c>
      <c r="W94">
        <v>13.686561695583949</v>
      </c>
      <c r="X94">
        <v>43.503687589928063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2.7622483772819471</v>
      </c>
      <c r="AG94">
        <v>6.393466560000002</v>
      </c>
      <c r="AH94">
        <v>0</v>
      </c>
      <c r="AI94">
        <v>0</v>
      </c>
      <c r="AJ94">
        <v>0</v>
      </c>
      <c r="AK94">
        <v>16.090391757289204</v>
      </c>
      <c r="AL94">
        <v>0</v>
      </c>
      <c r="AM94">
        <v>0</v>
      </c>
      <c r="AN94">
        <v>0.84583699999999995</v>
      </c>
      <c r="AO94">
        <v>0</v>
      </c>
      <c r="AP94">
        <v>0.11332621930405966</v>
      </c>
      <c r="AQ94">
        <v>0</v>
      </c>
      <c r="AR94">
        <v>1.3022336986413046</v>
      </c>
      <c r="AS94">
        <v>1.3884053890871246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415.72527248707257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1.9200006749933753</v>
      </c>
      <c r="L95">
        <v>203.77153364991125</v>
      </c>
      <c r="M95">
        <v>27.130122718534437</v>
      </c>
      <c r="N95">
        <v>16.72308072673885</v>
      </c>
      <c r="O95">
        <v>0</v>
      </c>
      <c r="P95">
        <v>41.081464031067966</v>
      </c>
      <c r="Q95">
        <v>2.8815351777301923</v>
      </c>
      <c r="R95">
        <v>5.7676768051264045</v>
      </c>
      <c r="S95">
        <v>3.8498252742025736</v>
      </c>
      <c r="T95">
        <v>0</v>
      </c>
      <c r="U95">
        <v>24.520714199597528</v>
      </c>
      <c r="V95">
        <v>1.9218130076335878</v>
      </c>
      <c r="W95">
        <v>13.686561695583949</v>
      </c>
      <c r="X95">
        <v>43.503687589928063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2.7622483772819471</v>
      </c>
      <c r="AG95">
        <v>6.393466560000002</v>
      </c>
      <c r="AH95">
        <v>0</v>
      </c>
      <c r="AI95">
        <v>0</v>
      </c>
      <c r="AJ95">
        <v>0</v>
      </c>
      <c r="AK95">
        <v>16.090391757289204</v>
      </c>
      <c r="AL95">
        <v>0</v>
      </c>
      <c r="AM95">
        <v>0</v>
      </c>
      <c r="AN95">
        <v>0.84583699999999995</v>
      </c>
      <c r="AO95">
        <v>0</v>
      </c>
      <c r="AP95">
        <v>0.11332621930405966</v>
      </c>
      <c r="AQ95">
        <v>0</v>
      </c>
      <c r="AR95">
        <v>0.65111700271739126</v>
      </c>
      <c r="AS95">
        <v>1.3884053890871246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415.00280785672794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1.9200006749933753</v>
      </c>
      <c r="L96">
        <v>203.77153364991125</v>
      </c>
      <c r="M96">
        <v>27.130122718534437</v>
      </c>
      <c r="N96">
        <v>16.72308072673885</v>
      </c>
      <c r="O96">
        <v>0</v>
      </c>
      <c r="P96">
        <v>41.081464031067966</v>
      </c>
      <c r="Q96">
        <v>2.8815351777301923</v>
      </c>
      <c r="R96">
        <v>5.7676768051264045</v>
      </c>
      <c r="S96">
        <v>3.8498252742025736</v>
      </c>
      <c r="T96">
        <v>0</v>
      </c>
      <c r="U96">
        <v>24.520714199597528</v>
      </c>
      <c r="V96">
        <v>1.9218130076335878</v>
      </c>
      <c r="W96">
        <v>13.686561695583949</v>
      </c>
      <c r="X96">
        <v>43.503687589928063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2.7622483772819471</v>
      </c>
      <c r="AG96">
        <v>6.393466560000002</v>
      </c>
      <c r="AH96">
        <v>0</v>
      </c>
      <c r="AI96">
        <v>0</v>
      </c>
      <c r="AJ96">
        <v>0</v>
      </c>
      <c r="AK96">
        <v>16.090391757289204</v>
      </c>
      <c r="AL96">
        <v>0</v>
      </c>
      <c r="AM96">
        <v>0</v>
      </c>
      <c r="AN96">
        <v>0.84583699999999995</v>
      </c>
      <c r="AO96">
        <v>0</v>
      </c>
      <c r="AP96">
        <v>0.11332621930405966</v>
      </c>
      <c r="AQ96">
        <v>0</v>
      </c>
      <c r="AR96">
        <v>0.65111700271739126</v>
      </c>
      <c r="AS96">
        <v>1.3884053890871246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415.00280785672794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1.9200156389418539</v>
      </c>
      <c r="L97">
        <v>203.77153364991125</v>
      </c>
      <c r="M97">
        <v>27.130122718534437</v>
      </c>
      <c r="N97">
        <v>16.72308072673885</v>
      </c>
      <c r="O97">
        <v>0</v>
      </c>
      <c r="P97">
        <v>41.081464031067966</v>
      </c>
      <c r="Q97">
        <v>2.8815351777301923</v>
      </c>
      <c r="R97">
        <v>5.7676768051264045</v>
      </c>
      <c r="S97">
        <v>3.8498252742025736</v>
      </c>
      <c r="T97">
        <v>0</v>
      </c>
      <c r="U97">
        <v>24.520714199597528</v>
      </c>
      <c r="V97">
        <v>1.9218130076335878</v>
      </c>
      <c r="W97">
        <v>13.686561695583949</v>
      </c>
      <c r="X97">
        <v>43.503687589928063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2.7622483772819471</v>
      </c>
      <c r="AG97">
        <v>6.393466560000002</v>
      </c>
      <c r="AH97">
        <v>0</v>
      </c>
      <c r="AI97">
        <v>0</v>
      </c>
      <c r="AJ97">
        <v>0</v>
      </c>
      <c r="AK97">
        <v>16.090391757289204</v>
      </c>
      <c r="AL97">
        <v>0</v>
      </c>
      <c r="AM97">
        <v>0</v>
      </c>
      <c r="AN97">
        <v>0.84583699999999995</v>
      </c>
      <c r="AO97">
        <v>0</v>
      </c>
      <c r="AP97">
        <v>0.11332621930405966</v>
      </c>
      <c r="AQ97">
        <v>0</v>
      </c>
      <c r="AR97">
        <v>0.65111700271739126</v>
      </c>
      <c r="AS97">
        <v>1.3884053890871246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415.00282282067644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1.9200171661959238</v>
      </c>
      <c r="L98">
        <v>203.77153364991125</v>
      </c>
      <c r="M98">
        <v>27.130122718534437</v>
      </c>
      <c r="N98">
        <v>16.72308072673885</v>
      </c>
      <c r="O98">
        <v>0</v>
      </c>
      <c r="P98">
        <v>41.081464031067966</v>
      </c>
      <c r="Q98">
        <v>2.8815351777301923</v>
      </c>
      <c r="R98">
        <v>5.7676768051264045</v>
      </c>
      <c r="S98">
        <v>3.8498252742025736</v>
      </c>
      <c r="T98">
        <v>0</v>
      </c>
      <c r="U98">
        <v>24.520714199597528</v>
      </c>
      <c r="V98">
        <v>1.9218130076335878</v>
      </c>
      <c r="W98">
        <v>13.686561695583949</v>
      </c>
      <c r="X98">
        <v>43.503687589928063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2.7622483772819471</v>
      </c>
      <c r="AG98">
        <v>6.393466560000002</v>
      </c>
      <c r="AH98">
        <v>0</v>
      </c>
      <c r="AI98">
        <v>0</v>
      </c>
      <c r="AJ98">
        <v>0</v>
      </c>
      <c r="AK98">
        <v>16.090391757289204</v>
      </c>
      <c r="AL98">
        <v>0</v>
      </c>
      <c r="AM98">
        <v>0</v>
      </c>
      <c r="AN98">
        <v>0.84583699999999995</v>
      </c>
      <c r="AO98">
        <v>0</v>
      </c>
      <c r="AP98">
        <v>0.11332621930405966</v>
      </c>
      <c r="AQ98">
        <v>0</v>
      </c>
      <c r="AR98">
        <v>0.65111700271739126</v>
      </c>
      <c r="AS98">
        <v>1.3884053890871246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415.00282434793047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2.9383693945985685E-2</v>
      </c>
      <c r="K99">
        <f t="shared" si="2"/>
        <v>0.14784759058279834</v>
      </c>
      <c r="L99">
        <f t="shared" si="2"/>
        <v>7.5783551857093654</v>
      </c>
      <c r="M99">
        <f t="shared" si="2"/>
        <v>0.6511229452448275</v>
      </c>
      <c r="N99">
        <f t="shared" si="2"/>
        <v>0.40135393744173192</v>
      </c>
      <c r="O99">
        <f t="shared" si="2"/>
        <v>0</v>
      </c>
      <c r="P99">
        <f t="shared" si="2"/>
        <v>0.98595513674562885</v>
      </c>
      <c r="Q99">
        <f t="shared" si="2"/>
        <v>0.12409490367457149</v>
      </c>
      <c r="R99">
        <f t="shared" si="2"/>
        <v>0.25068739889718339</v>
      </c>
      <c r="S99">
        <f t="shared" si="2"/>
        <v>0.15331790150586827</v>
      </c>
      <c r="T99">
        <f t="shared" si="2"/>
        <v>0</v>
      </c>
      <c r="U99">
        <f t="shared" si="2"/>
        <v>0.47018602547635197</v>
      </c>
      <c r="V99">
        <f t="shared" si="2"/>
        <v>0.11652390950986699</v>
      </c>
      <c r="W99">
        <f t="shared" si="2"/>
        <v>0.27965085084871161</v>
      </c>
      <c r="X99">
        <f t="shared" si="2"/>
        <v>1.01500368586306</v>
      </c>
      <c r="Y99">
        <f t="shared" si="2"/>
        <v>0</v>
      </c>
      <c r="Z99">
        <f t="shared" si="2"/>
        <v>1.1700639613636368E-2</v>
      </c>
      <c r="AA99">
        <f t="shared" si="2"/>
        <v>2.4876893058649784E-2</v>
      </c>
      <c r="AB99">
        <f t="shared" si="2"/>
        <v>3.2535504871155273E-2</v>
      </c>
      <c r="AC99">
        <f t="shared" si="2"/>
        <v>0</v>
      </c>
      <c r="AD99">
        <f t="shared" si="2"/>
        <v>2.5322333323296742E-2</v>
      </c>
      <c r="AE99">
        <f t="shared" si="2"/>
        <v>8.0177608173343684E-2</v>
      </c>
      <c r="AF99">
        <f t="shared" si="2"/>
        <v>9.9371162026495902E-2</v>
      </c>
      <c r="AG99">
        <f t="shared" si="2"/>
        <v>0.15344319743999979</v>
      </c>
      <c r="AH99">
        <f t="shared" si="2"/>
        <v>0.16476755824329989</v>
      </c>
      <c r="AI99">
        <f t="shared" si="2"/>
        <v>0</v>
      </c>
      <c r="AJ99">
        <f t="shared" si="2"/>
        <v>0</v>
      </c>
      <c r="AK99">
        <f t="shared" si="2"/>
        <v>0.3861694021749405</v>
      </c>
      <c r="AL99">
        <f t="shared" si="2"/>
        <v>0</v>
      </c>
      <c r="AM99">
        <f t="shared" si="2"/>
        <v>7.0743887760690181E-3</v>
      </c>
      <c r="AN99">
        <f t="shared" si="2"/>
        <v>2.0300088000000042E-2</v>
      </c>
      <c r="AO99">
        <f t="shared" si="2"/>
        <v>0</v>
      </c>
      <c r="AP99">
        <f t="shared" si="2"/>
        <v>6.5445920793496277E-3</v>
      </c>
      <c r="AQ99">
        <f t="shared" si="2"/>
        <v>0.16907796367670641</v>
      </c>
      <c r="AR99">
        <f t="shared" si="2"/>
        <v>3.9482101078057025E-2</v>
      </c>
      <c r="AS99">
        <f t="shared" si="2"/>
        <v>3.6534896121989312E-2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13.460861494102939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18.059902999999998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18.059902999999998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17.056172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17.056172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17.896027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17.896027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16.754840999999999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16.754840999999999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15.985780999999999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15.985780999999999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14.357806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14.357806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12.010387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12.010387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11.142598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11.142598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10.374143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10.374143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10.516337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10.516337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11.956737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11.956737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11.802541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11.802541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11.525313000000001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11.525313000000001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12.848528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12.848528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13.497277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13.497277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12.52491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12.52491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13.810408000000001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13.810408000000001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14.106897999999999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14.106897999999999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15.282674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15.282674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16.529145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16.529145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17.415389999999999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17.415389999999999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19.223981999999999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19.223981999999999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19.223981999999999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19.223981999999999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19.129588999999999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19.129588999999999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19.223981999999999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19.223981999999999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19.223981999999999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19.223981999999999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19.223981999999999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19.223981999999999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19.223981999999999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19.223981999999999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19.223981999999999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19.223981999999999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19.223981999999999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19.223981999999999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18.292456999999999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18.292456999999999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18.823215000000001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18.823215000000001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18.149757999999999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18.149757999999999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18.356898999999999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18.356898999999999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18.811316000000001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18.811316000000001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19.223981999999999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19.223981999999999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19.223981999999999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19.223981999999999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19.223981999999999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19.223981999999999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19.223981999999999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19.223981999999999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19.223981999999999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19.223981999999999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19.223981999999999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19.223981999999999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19.223981999999999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19.223981999999999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19.223981999999999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19.223981999999999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19.223981999999999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19.223981999999999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19.223981999999999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19.223981999999999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19.223981999999999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19.223981999999999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19.223981999999999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19.223981999999999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19.223981999999999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19.223981999999999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19.223981999999999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19.223981999999999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19.223981999999999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19.223981999999999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19.223981999999999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19.223981999999999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19.223981999999999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19.223981999999999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19.223981999999999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19.223981999999999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19.223981999999999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19.223981999999999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19.223981999999999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19.223981999999999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19.223981999999999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19.223981999999999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19.223981999999999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19.223981999999999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19.223981999999999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19.223981999999999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19.223981999999999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19.223981999999999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19.223981999999999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19.223981999999999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19.223981999999999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19.223981999999999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19.223981999999999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19.223981999999999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19.223981999999999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19.223981999999999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19.223981999999999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19.223981999999999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19.223981999999999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19.223981999999999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19.223981999999999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19.223981999999999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19.223981999999999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19.223981999999999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19.223981999999999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19.223981999999999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19.223981999999999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19.223981999999999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19.223981999999999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19.223981999999999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19.223981999999999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19.223981999999999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19.223981999999999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19.223981999999999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19.223981999999999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19.223981999999999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19.223981999999999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19.223981999999999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19.223981999999999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19.223981999999999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19.223981999999999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19.223981999999999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19.223981999999999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19.223981999999999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19.223981999999999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19.223981999999999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19.223981999999999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19.223981999999999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19.223981999999999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19.223981999999999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19.223981999999999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19.223981999999999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19.223981999999999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19.223981999999999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19.223981999999999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19.223981999999999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19.223981999999999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19.223981999999999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19.223981999999999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19.223981999999999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19.223981999999999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19.223981999999999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19.223981999999999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19.223981999999999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19.223981999999999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19.223981999999999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19.223981999999999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19.223981999999999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19.223981999999999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19.223981999999999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19.223981999999999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19.223981999999999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19.134126999999999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19.134126999999999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19.223981999999999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19.223981999999999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19.223981999999999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19.223981999999999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19.019463999999999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19.019463999999999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16.935458000000001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16.935458000000001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0.43272222774999969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0.43272222774999969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45313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Z69" activePane="bottomRight" state="frozen"/>
      <selection pane="topRight" activeCell="B1" sqref="B1"/>
      <selection pane="bottomLeft" activeCell="A3" sqref="A3"/>
      <selection pane="bottomRight" activeCell="AF77" sqref="AF77:AF8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487.23</v>
      </c>
      <c r="L3" s="197">
        <v>6.04</v>
      </c>
      <c r="M3" s="197">
        <v>61.3</v>
      </c>
      <c r="N3" s="197">
        <v>23.93</v>
      </c>
      <c r="O3" s="197">
        <v>70.45</v>
      </c>
      <c r="P3" s="197">
        <v>26.46</v>
      </c>
      <c r="Q3" s="197">
        <v>9.2100000000000009</v>
      </c>
      <c r="R3" s="197">
        <v>18.239999999999998</v>
      </c>
      <c r="S3" s="197">
        <v>11.14</v>
      </c>
      <c r="T3" s="197">
        <v>0</v>
      </c>
      <c r="U3" s="197">
        <v>28.51</v>
      </c>
      <c r="V3" s="197">
        <v>8.75</v>
      </c>
      <c r="W3" s="197">
        <v>19.59</v>
      </c>
      <c r="X3" s="197">
        <v>62.28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134.61000000000001</v>
      </c>
      <c r="AJ3" s="197">
        <v>0</v>
      </c>
      <c r="AK3" s="197">
        <v>0</v>
      </c>
      <c r="AL3" s="197">
        <v>0</v>
      </c>
      <c r="AM3" s="197">
        <v>110</v>
      </c>
      <c r="AN3" s="197">
        <v>0</v>
      </c>
      <c r="AO3">
        <v>0</v>
      </c>
      <c r="AP3" s="197">
        <v>117.49</v>
      </c>
      <c r="AQ3" s="197">
        <v>38.090000000000003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444.07</v>
      </c>
      <c r="L4" s="197">
        <v>6.04</v>
      </c>
      <c r="M4" s="197">
        <v>61.3</v>
      </c>
      <c r="N4" s="197">
        <v>23.93</v>
      </c>
      <c r="O4" s="197">
        <v>70.45</v>
      </c>
      <c r="P4" s="197">
        <v>26.46</v>
      </c>
      <c r="Q4" s="197">
        <v>9.2100000000000009</v>
      </c>
      <c r="R4" s="197">
        <v>17.899999999999999</v>
      </c>
      <c r="S4" s="197">
        <v>11.14</v>
      </c>
      <c r="T4" s="197">
        <v>0</v>
      </c>
      <c r="U4" s="197">
        <v>28.55</v>
      </c>
      <c r="V4" s="197">
        <v>8.75</v>
      </c>
      <c r="W4" s="197">
        <v>19.59</v>
      </c>
      <c r="X4" s="197">
        <v>62.28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134.61000000000001</v>
      </c>
      <c r="AJ4" s="197">
        <v>0</v>
      </c>
      <c r="AK4" s="197">
        <v>0</v>
      </c>
      <c r="AL4" s="197">
        <v>0</v>
      </c>
      <c r="AM4" s="197">
        <v>110</v>
      </c>
      <c r="AN4" s="197">
        <v>0</v>
      </c>
      <c r="AO4">
        <v>0</v>
      </c>
      <c r="AP4" s="197">
        <v>117.49</v>
      </c>
      <c r="AQ4" s="197">
        <v>38.090000000000003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386.4</v>
      </c>
      <c r="L5" s="197">
        <v>6.04</v>
      </c>
      <c r="M5" s="197">
        <v>61.3</v>
      </c>
      <c r="N5" s="197">
        <v>23.93</v>
      </c>
      <c r="O5" s="197">
        <v>70.45</v>
      </c>
      <c r="P5" s="197">
        <v>26.46</v>
      </c>
      <c r="Q5" s="197">
        <v>9.2100000000000009</v>
      </c>
      <c r="R5" s="197">
        <v>17.899999999999999</v>
      </c>
      <c r="S5" s="197">
        <v>11.14</v>
      </c>
      <c r="T5" s="197">
        <v>0</v>
      </c>
      <c r="U5" s="197">
        <v>28.55</v>
      </c>
      <c r="V5" s="197">
        <v>8.75</v>
      </c>
      <c r="W5" s="197">
        <v>19.59</v>
      </c>
      <c r="X5" s="197">
        <v>62.27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134.61000000000001</v>
      </c>
      <c r="AJ5" s="197">
        <v>0</v>
      </c>
      <c r="AK5" s="197">
        <v>0</v>
      </c>
      <c r="AL5" s="197">
        <v>0</v>
      </c>
      <c r="AM5" s="197">
        <v>110</v>
      </c>
      <c r="AN5" s="197">
        <v>0</v>
      </c>
      <c r="AO5">
        <v>0</v>
      </c>
      <c r="AP5" s="197">
        <v>117.49</v>
      </c>
      <c r="AQ5" s="197">
        <v>38.090000000000003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344.11</v>
      </c>
      <c r="L6" s="197">
        <v>6.04</v>
      </c>
      <c r="M6" s="197">
        <v>61.3</v>
      </c>
      <c r="N6" s="197">
        <v>23.93</v>
      </c>
      <c r="O6" s="197">
        <v>70.45</v>
      </c>
      <c r="P6" s="197">
        <v>26.46</v>
      </c>
      <c r="Q6" s="197">
        <v>9.2100000000000009</v>
      </c>
      <c r="R6" s="197">
        <v>17.899999999999999</v>
      </c>
      <c r="S6" s="197">
        <v>11.14</v>
      </c>
      <c r="T6" s="197">
        <v>0</v>
      </c>
      <c r="U6" s="197">
        <v>28.55</v>
      </c>
      <c r="V6" s="197">
        <v>8.75</v>
      </c>
      <c r="W6" s="197">
        <v>19.59</v>
      </c>
      <c r="X6" s="197">
        <v>62.27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134.61000000000001</v>
      </c>
      <c r="AJ6" s="197">
        <v>0</v>
      </c>
      <c r="AK6" s="197">
        <v>0</v>
      </c>
      <c r="AL6" s="197">
        <v>0</v>
      </c>
      <c r="AM6" s="197">
        <v>110</v>
      </c>
      <c r="AN6" s="197">
        <v>0</v>
      </c>
      <c r="AO6">
        <v>0</v>
      </c>
      <c r="AP6" s="197">
        <v>117.49</v>
      </c>
      <c r="AQ6" s="197">
        <v>38.090000000000003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288.36</v>
      </c>
      <c r="L7" s="197">
        <v>6.04</v>
      </c>
      <c r="M7" s="197">
        <v>61.3</v>
      </c>
      <c r="N7" s="197">
        <v>23.93</v>
      </c>
      <c r="O7" s="197">
        <v>70.45</v>
      </c>
      <c r="P7" s="197">
        <v>26.46</v>
      </c>
      <c r="Q7" s="197">
        <v>9.2100000000000009</v>
      </c>
      <c r="R7" s="197">
        <v>17.899999999999999</v>
      </c>
      <c r="S7" s="197">
        <v>11.14</v>
      </c>
      <c r="T7" s="197">
        <v>0</v>
      </c>
      <c r="U7" s="197">
        <v>28.55</v>
      </c>
      <c r="V7" s="197">
        <v>8.75</v>
      </c>
      <c r="W7" s="197">
        <v>19.59</v>
      </c>
      <c r="X7" s="197">
        <v>62.27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134.61000000000001</v>
      </c>
      <c r="AJ7" s="197">
        <v>0</v>
      </c>
      <c r="AK7" s="197">
        <v>0</v>
      </c>
      <c r="AL7" s="197">
        <v>0</v>
      </c>
      <c r="AM7" s="197">
        <v>110</v>
      </c>
      <c r="AN7" s="197">
        <v>0</v>
      </c>
      <c r="AO7">
        <v>0</v>
      </c>
      <c r="AP7" s="197">
        <v>117.49</v>
      </c>
      <c r="AQ7" s="197">
        <v>38.090000000000003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259.52</v>
      </c>
      <c r="L8" s="197">
        <v>6.04</v>
      </c>
      <c r="M8" s="197">
        <v>61.3</v>
      </c>
      <c r="N8" s="197">
        <v>23.93</v>
      </c>
      <c r="O8" s="197">
        <v>70.45</v>
      </c>
      <c r="P8" s="197">
        <v>26.46</v>
      </c>
      <c r="Q8" s="197">
        <v>9.2100000000000009</v>
      </c>
      <c r="R8" s="197">
        <v>17.899999999999999</v>
      </c>
      <c r="S8" s="197">
        <v>11.14</v>
      </c>
      <c r="T8" s="197">
        <v>0</v>
      </c>
      <c r="U8" s="197">
        <v>28.55</v>
      </c>
      <c r="V8" s="197">
        <v>8.75</v>
      </c>
      <c r="W8" s="197">
        <v>19.59</v>
      </c>
      <c r="X8" s="197">
        <v>62.27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134.61000000000001</v>
      </c>
      <c r="AJ8" s="197">
        <v>0</v>
      </c>
      <c r="AK8" s="197">
        <v>0</v>
      </c>
      <c r="AL8" s="197">
        <v>0</v>
      </c>
      <c r="AM8" s="197">
        <v>110</v>
      </c>
      <c r="AN8" s="197">
        <v>0</v>
      </c>
      <c r="AO8">
        <v>0</v>
      </c>
      <c r="AP8" s="197">
        <v>117.49</v>
      </c>
      <c r="AQ8" s="197">
        <v>38.090000000000003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259.52</v>
      </c>
      <c r="L9" s="197">
        <v>2.88</v>
      </c>
      <c r="M9" s="197">
        <v>61.3</v>
      </c>
      <c r="N9" s="197">
        <v>23.93</v>
      </c>
      <c r="O9" s="197">
        <v>70.45</v>
      </c>
      <c r="P9" s="197">
        <v>26.46</v>
      </c>
      <c r="Q9" s="197">
        <v>2.88</v>
      </c>
      <c r="R9" s="197">
        <v>4.8099999999999996</v>
      </c>
      <c r="S9" s="197">
        <v>3.84</v>
      </c>
      <c r="T9" s="197">
        <v>0</v>
      </c>
      <c r="U9" s="197">
        <v>28.55</v>
      </c>
      <c r="V9" s="197">
        <v>4.6900000000000004</v>
      </c>
      <c r="W9" s="197">
        <v>19.59</v>
      </c>
      <c r="X9" s="197">
        <v>62.27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134.61000000000001</v>
      </c>
      <c r="AJ9" s="197">
        <v>0</v>
      </c>
      <c r="AK9" s="197">
        <v>0</v>
      </c>
      <c r="AL9" s="197">
        <v>0</v>
      </c>
      <c r="AM9" s="197">
        <v>110</v>
      </c>
      <c r="AN9" s="197">
        <v>0</v>
      </c>
      <c r="AO9">
        <v>0</v>
      </c>
      <c r="AP9" s="197">
        <v>86.51</v>
      </c>
      <c r="AQ9" s="197">
        <v>14.42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259.52</v>
      </c>
      <c r="L10" s="197">
        <v>2.88</v>
      </c>
      <c r="M10" s="197">
        <v>61.3</v>
      </c>
      <c r="N10" s="197">
        <v>23.93</v>
      </c>
      <c r="O10" s="197">
        <v>70.45</v>
      </c>
      <c r="P10" s="197">
        <v>26.46</v>
      </c>
      <c r="Q10" s="197">
        <v>2.88</v>
      </c>
      <c r="R10" s="197">
        <v>4.8099999999999996</v>
      </c>
      <c r="S10" s="197">
        <v>3.84</v>
      </c>
      <c r="T10" s="197">
        <v>0</v>
      </c>
      <c r="U10" s="197">
        <v>28.55</v>
      </c>
      <c r="V10" s="197">
        <v>3.03</v>
      </c>
      <c r="W10" s="197">
        <v>19.59</v>
      </c>
      <c r="X10" s="197">
        <v>62.27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134.61000000000001</v>
      </c>
      <c r="AJ10" s="197">
        <v>0</v>
      </c>
      <c r="AK10" s="197">
        <v>0</v>
      </c>
      <c r="AL10" s="197">
        <v>0</v>
      </c>
      <c r="AM10" s="197">
        <v>110</v>
      </c>
      <c r="AN10" s="197">
        <v>0</v>
      </c>
      <c r="AO10">
        <v>0</v>
      </c>
      <c r="AP10" s="197">
        <v>57.67</v>
      </c>
      <c r="AQ10" s="197">
        <v>14.42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259.52</v>
      </c>
      <c r="L11" s="197">
        <v>2.88</v>
      </c>
      <c r="M11" s="197">
        <v>61.3</v>
      </c>
      <c r="N11" s="197">
        <v>23.93</v>
      </c>
      <c r="O11" s="197">
        <v>70.45</v>
      </c>
      <c r="P11" s="197">
        <v>26.46</v>
      </c>
      <c r="Q11" s="197">
        <v>2.88</v>
      </c>
      <c r="R11" s="197">
        <v>4.8099999999999996</v>
      </c>
      <c r="S11" s="197">
        <v>3.84</v>
      </c>
      <c r="T11" s="197">
        <v>0</v>
      </c>
      <c r="U11" s="197">
        <v>30.72</v>
      </c>
      <c r="V11" s="197">
        <v>2.89</v>
      </c>
      <c r="W11" s="197">
        <v>19.59</v>
      </c>
      <c r="X11" s="197">
        <v>62.27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134.61000000000001</v>
      </c>
      <c r="AJ11" s="197">
        <v>0</v>
      </c>
      <c r="AK11" s="197">
        <v>0</v>
      </c>
      <c r="AL11" s="197">
        <v>0</v>
      </c>
      <c r="AM11" s="197">
        <v>110</v>
      </c>
      <c r="AN11" s="197">
        <v>0</v>
      </c>
      <c r="AO11">
        <v>0</v>
      </c>
      <c r="AP11" s="197">
        <v>57.67</v>
      </c>
      <c r="AQ11" s="197">
        <v>14.42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259.52</v>
      </c>
      <c r="L12" s="197">
        <v>2.88</v>
      </c>
      <c r="M12" s="197">
        <v>61.3</v>
      </c>
      <c r="N12" s="197">
        <v>23.93</v>
      </c>
      <c r="O12" s="197">
        <v>70.45</v>
      </c>
      <c r="P12" s="197">
        <v>26.46</v>
      </c>
      <c r="Q12" s="197">
        <v>2.88</v>
      </c>
      <c r="R12" s="197">
        <v>4.8099999999999996</v>
      </c>
      <c r="S12" s="197">
        <v>3.84</v>
      </c>
      <c r="T12" s="197">
        <v>0</v>
      </c>
      <c r="U12" s="197">
        <v>32.64</v>
      </c>
      <c r="V12" s="197">
        <v>2.89</v>
      </c>
      <c r="W12" s="197">
        <v>19.59</v>
      </c>
      <c r="X12" s="197">
        <v>62.27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134.61000000000001</v>
      </c>
      <c r="AJ12" s="197">
        <v>0</v>
      </c>
      <c r="AK12" s="197">
        <v>0</v>
      </c>
      <c r="AL12" s="197">
        <v>0</v>
      </c>
      <c r="AM12" s="197">
        <v>110</v>
      </c>
      <c r="AN12" s="197">
        <v>0</v>
      </c>
      <c r="AO12">
        <v>0</v>
      </c>
      <c r="AP12" s="197">
        <v>57.67</v>
      </c>
      <c r="AQ12" s="197">
        <v>14.42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259.52</v>
      </c>
      <c r="L13" s="197">
        <v>2.88</v>
      </c>
      <c r="M13" s="197">
        <v>61.3</v>
      </c>
      <c r="N13" s="197">
        <v>23.93</v>
      </c>
      <c r="O13" s="197">
        <v>70.45</v>
      </c>
      <c r="P13" s="197">
        <v>26.46</v>
      </c>
      <c r="Q13" s="197">
        <v>2.88</v>
      </c>
      <c r="R13" s="197">
        <v>4.8099999999999996</v>
      </c>
      <c r="S13" s="197">
        <v>3.84</v>
      </c>
      <c r="T13" s="197">
        <v>0</v>
      </c>
      <c r="U13" s="197">
        <v>34.29</v>
      </c>
      <c r="V13" s="197">
        <v>2.89</v>
      </c>
      <c r="W13" s="197">
        <v>19.59</v>
      </c>
      <c r="X13" s="197">
        <v>62.27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134.61000000000001</v>
      </c>
      <c r="AJ13" s="197">
        <v>0</v>
      </c>
      <c r="AK13" s="197">
        <v>0</v>
      </c>
      <c r="AL13" s="197">
        <v>0</v>
      </c>
      <c r="AM13" s="197">
        <v>110</v>
      </c>
      <c r="AN13" s="197">
        <v>0</v>
      </c>
      <c r="AO13">
        <v>0</v>
      </c>
      <c r="AP13" s="197">
        <v>57.67</v>
      </c>
      <c r="AQ13" s="197">
        <v>14.42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259.52</v>
      </c>
      <c r="L14" s="197">
        <v>2.88</v>
      </c>
      <c r="M14" s="197">
        <v>61.3</v>
      </c>
      <c r="N14" s="197">
        <v>23.93</v>
      </c>
      <c r="O14" s="197">
        <v>70.45</v>
      </c>
      <c r="P14" s="197">
        <v>26.46</v>
      </c>
      <c r="Q14" s="197">
        <v>2.88</v>
      </c>
      <c r="R14" s="197">
        <v>4.8099999999999996</v>
      </c>
      <c r="S14" s="197">
        <v>3.84</v>
      </c>
      <c r="T14" s="197">
        <v>0</v>
      </c>
      <c r="U14" s="197">
        <v>35.119999999999997</v>
      </c>
      <c r="V14" s="197">
        <v>2.89</v>
      </c>
      <c r="W14" s="197">
        <v>19.59</v>
      </c>
      <c r="X14" s="197">
        <v>62.27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134.61000000000001</v>
      </c>
      <c r="AJ14" s="197">
        <v>0</v>
      </c>
      <c r="AK14" s="197">
        <v>0</v>
      </c>
      <c r="AL14" s="197">
        <v>0</v>
      </c>
      <c r="AM14" s="197">
        <v>110</v>
      </c>
      <c r="AN14" s="197">
        <v>0</v>
      </c>
      <c r="AO14">
        <v>0</v>
      </c>
      <c r="AP14" s="197">
        <v>57.67</v>
      </c>
      <c r="AQ14" s="197">
        <v>14.42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259.52</v>
      </c>
      <c r="L15" s="197">
        <v>2.88</v>
      </c>
      <c r="M15" s="197">
        <v>61.3</v>
      </c>
      <c r="N15" s="197">
        <v>23.93</v>
      </c>
      <c r="O15" s="197">
        <v>70.45</v>
      </c>
      <c r="P15" s="197">
        <v>26.46</v>
      </c>
      <c r="Q15" s="197">
        <v>2.88</v>
      </c>
      <c r="R15" s="197">
        <v>4.8099999999999996</v>
      </c>
      <c r="S15" s="197">
        <v>3.84</v>
      </c>
      <c r="T15" s="197">
        <v>0</v>
      </c>
      <c r="U15" s="197">
        <v>35.92</v>
      </c>
      <c r="V15" s="197">
        <v>2.89</v>
      </c>
      <c r="W15" s="197">
        <v>19.59</v>
      </c>
      <c r="X15" s="197">
        <v>62.27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134.61000000000001</v>
      </c>
      <c r="AJ15" s="197">
        <v>0</v>
      </c>
      <c r="AK15" s="197">
        <v>0</v>
      </c>
      <c r="AL15" s="197">
        <v>0</v>
      </c>
      <c r="AM15" s="197">
        <v>110</v>
      </c>
      <c r="AN15" s="197">
        <v>0</v>
      </c>
      <c r="AO15">
        <v>0</v>
      </c>
      <c r="AP15" s="197">
        <v>57.67</v>
      </c>
      <c r="AQ15" s="197">
        <v>14.42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259.52</v>
      </c>
      <c r="L16" s="197">
        <v>2.88</v>
      </c>
      <c r="M16" s="197">
        <v>61.3</v>
      </c>
      <c r="N16" s="197">
        <v>23.93</v>
      </c>
      <c r="O16" s="197">
        <v>70.45</v>
      </c>
      <c r="P16" s="197">
        <v>26.46</v>
      </c>
      <c r="Q16" s="197">
        <v>2.88</v>
      </c>
      <c r="R16" s="197">
        <v>4.8099999999999996</v>
      </c>
      <c r="S16" s="197">
        <v>3.84</v>
      </c>
      <c r="T16" s="197">
        <v>0</v>
      </c>
      <c r="U16" s="197">
        <v>37.020000000000003</v>
      </c>
      <c r="V16" s="197">
        <v>2.89</v>
      </c>
      <c r="W16" s="197">
        <v>19.59</v>
      </c>
      <c r="X16" s="197">
        <v>62.27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134.61000000000001</v>
      </c>
      <c r="AJ16" s="197">
        <v>0</v>
      </c>
      <c r="AK16" s="197">
        <v>0</v>
      </c>
      <c r="AL16" s="197">
        <v>0</v>
      </c>
      <c r="AM16" s="197">
        <v>110</v>
      </c>
      <c r="AN16" s="197">
        <v>0</v>
      </c>
      <c r="AO16">
        <v>0</v>
      </c>
      <c r="AP16" s="197">
        <v>57.67</v>
      </c>
      <c r="AQ16" s="197">
        <v>14.42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259.52</v>
      </c>
      <c r="L17" s="197">
        <v>2.88</v>
      </c>
      <c r="M17" s="197">
        <v>61.3</v>
      </c>
      <c r="N17" s="197">
        <v>23.93</v>
      </c>
      <c r="O17" s="197">
        <v>70.45</v>
      </c>
      <c r="P17" s="197">
        <v>26.46</v>
      </c>
      <c r="Q17" s="197">
        <v>2.88</v>
      </c>
      <c r="R17" s="197">
        <v>4.8099999999999996</v>
      </c>
      <c r="S17" s="197">
        <v>3.84</v>
      </c>
      <c r="T17" s="197">
        <v>0</v>
      </c>
      <c r="U17" s="197">
        <v>38.5</v>
      </c>
      <c r="V17" s="197">
        <v>2.89</v>
      </c>
      <c r="W17" s="197">
        <v>19.59</v>
      </c>
      <c r="X17" s="197">
        <v>62.27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134.61000000000001</v>
      </c>
      <c r="AJ17" s="197">
        <v>0</v>
      </c>
      <c r="AK17" s="197">
        <v>0</v>
      </c>
      <c r="AL17" s="197">
        <v>0</v>
      </c>
      <c r="AM17" s="197">
        <v>110</v>
      </c>
      <c r="AN17" s="197">
        <v>0</v>
      </c>
      <c r="AO17">
        <v>0</v>
      </c>
      <c r="AP17" s="197">
        <v>57.67</v>
      </c>
      <c r="AQ17" s="197">
        <v>14.42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259.52</v>
      </c>
      <c r="L18" s="197">
        <v>2.88</v>
      </c>
      <c r="M18" s="197">
        <v>61.3</v>
      </c>
      <c r="N18" s="197">
        <v>23.93</v>
      </c>
      <c r="O18" s="197">
        <v>70.45</v>
      </c>
      <c r="P18" s="197">
        <v>26.46</v>
      </c>
      <c r="Q18" s="197">
        <v>2.88</v>
      </c>
      <c r="R18" s="197">
        <v>4.8099999999999996</v>
      </c>
      <c r="S18" s="197">
        <v>3.84</v>
      </c>
      <c r="T18" s="197">
        <v>0</v>
      </c>
      <c r="U18" s="197">
        <v>39.130000000000003</v>
      </c>
      <c r="V18" s="197">
        <v>2.89</v>
      </c>
      <c r="W18" s="197">
        <v>19.59</v>
      </c>
      <c r="X18" s="197">
        <v>62.27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134.61000000000001</v>
      </c>
      <c r="AJ18" s="197">
        <v>0</v>
      </c>
      <c r="AK18" s="197">
        <v>0</v>
      </c>
      <c r="AL18" s="197">
        <v>0</v>
      </c>
      <c r="AM18" s="197">
        <v>110</v>
      </c>
      <c r="AN18" s="197">
        <v>0</v>
      </c>
      <c r="AO18">
        <v>0</v>
      </c>
      <c r="AP18" s="197">
        <v>57.67</v>
      </c>
      <c r="AQ18" s="197">
        <v>14.42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259.52</v>
      </c>
      <c r="L19" s="197">
        <v>2.88</v>
      </c>
      <c r="M19" s="197">
        <v>61.3</v>
      </c>
      <c r="N19" s="197">
        <v>23.93</v>
      </c>
      <c r="O19" s="197">
        <v>70.45</v>
      </c>
      <c r="P19" s="197">
        <v>26.46</v>
      </c>
      <c r="Q19" s="197">
        <v>2.88</v>
      </c>
      <c r="R19" s="197">
        <v>4.8099999999999996</v>
      </c>
      <c r="S19" s="197">
        <v>3.84</v>
      </c>
      <c r="T19" s="197">
        <v>0</v>
      </c>
      <c r="U19" s="197">
        <v>39.130000000000003</v>
      </c>
      <c r="V19" s="197">
        <v>2.89</v>
      </c>
      <c r="W19" s="197">
        <v>19.59</v>
      </c>
      <c r="X19" s="197">
        <v>62.27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134.61000000000001</v>
      </c>
      <c r="AJ19" s="197">
        <v>0</v>
      </c>
      <c r="AK19" s="197">
        <v>0</v>
      </c>
      <c r="AL19" s="197">
        <v>0</v>
      </c>
      <c r="AM19" s="197">
        <v>110</v>
      </c>
      <c r="AN19" s="197">
        <v>0</v>
      </c>
      <c r="AO19">
        <v>0</v>
      </c>
      <c r="AP19" s="197">
        <v>86.51</v>
      </c>
      <c r="AQ19" s="197">
        <v>14.42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259.52</v>
      </c>
      <c r="L20" s="197">
        <v>2.88</v>
      </c>
      <c r="M20" s="197">
        <v>61.3</v>
      </c>
      <c r="N20" s="197">
        <v>23.93</v>
      </c>
      <c r="O20" s="197">
        <v>70.45</v>
      </c>
      <c r="P20" s="197">
        <v>26.46</v>
      </c>
      <c r="Q20" s="197">
        <v>2.88</v>
      </c>
      <c r="R20" s="197">
        <v>4.8099999999999996</v>
      </c>
      <c r="S20" s="197">
        <v>3.84</v>
      </c>
      <c r="T20" s="197">
        <v>0</v>
      </c>
      <c r="U20" s="197">
        <v>39.130000000000003</v>
      </c>
      <c r="V20" s="197">
        <v>2.89</v>
      </c>
      <c r="W20" s="197">
        <v>19.59</v>
      </c>
      <c r="X20" s="197">
        <v>62.27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134.61000000000001</v>
      </c>
      <c r="AJ20" s="197">
        <v>0</v>
      </c>
      <c r="AK20" s="197">
        <v>0</v>
      </c>
      <c r="AL20" s="197">
        <v>0</v>
      </c>
      <c r="AM20" s="197">
        <v>110</v>
      </c>
      <c r="AN20" s="197">
        <v>0</v>
      </c>
      <c r="AO20">
        <v>0</v>
      </c>
      <c r="AP20" s="197">
        <v>117.49</v>
      </c>
      <c r="AQ20" s="197">
        <v>14.42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259.52</v>
      </c>
      <c r="L21" s="197">
        <v>2.88</v>
      </c>
      <c r="M21" s="197">
        <v>61.3</v>
      </c>
      <c r="N21" s="197">
        <v>23.93</v>
      </c>
      <c r="O21" s="197">
        <v>70.45</v>
      </c>
      <c r="P21" s="197">
        <v>26.46</v>
      </c>
      <c r="Q21" s="197">
        <v>2.88</v>
      </c>
      <c r="R21" s="197">
        <v>4.8099999999999996</v>
      </c>
      <c r="S21" s="197">
        <v>3.84</v>
      </c>
      <c r="T21" s="197">
        <v>0</v>
      </c>
      <c r="U21" s="197">
        <v>39.130000000000003</v>
      </c>
      <c r="V21" s="197">
        <v>2.89</v>
      </c>
      <c r="W21" s="197">
        <v>19.59</v>
      </c>
      <c r="X21" s="197">
        <v>62.27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134.61000000000001</v>
      </c>
      <c r="AJ21" s="197">
        <v>0</v>
      </c>
      <c r="AK21" s="197">
        <v>0</v>
      </c>
      <c r="AL21" s="197">
        <v>0</v>
      </c>
      <c r="AM21" s="197">
        <v>110</v>
      </c>
      <c r="AN21" s="197">
        <v>0</v>
      </c>
      <c r="AO21">
        <v>0</v>
      </c>
      <c r="AP21" s="197">
        <v>117.49</v>
      </c>
      <c r="AQ21" s="197">
        <v>14.42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259.52</v>
      </c>
      <c r="L22" s="197">
        <v>2.88</v>
      </c>
      <c r="M22" s="197">
        <v>61.3</v>
      </c>
      <c r="N22" s="197">
        <v>23.93</v>
      </c>
      <c r="O22" s="197">
        <v>70.45</v>
      </c>
      <c r="P22" s="197">
        <v>26.46</v>
      </c>
      <c r="Q22" s="197">
        <v>2.88</v>
      </c>
      <c r="R22" s="197">
        <v>4.8099999999999996</v>
      </c>
      <c r="S22" s="197">
        <v>3.84</v>
      </c>
      <c r="T22" s="197">
        <v>0</v>
      </c>
      <c r="U22" s="197">
        <v>39.130000000000003</v>
      </c>
      <c r="V22" s="197">
        <v>2.89</v>
      </c>
      <c r="W22" s="197">
        <v>19.59</v>
      </c>
      <c r="X22" s="197">
        <v>62.27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134.61000000000001</v>
      </c>
      <c r="AJ22" s="197">
        <v>0</v>
      </c>
      <c r="AK22" s="197">
        <v>0</v>
      </c>
      <c r="AL22" s="197">
        <v>0</v>
      </c>
      <c r="AM22" s="197">
        <v>110</v>
      </c>
      <c r="AN22" s="197">
        <v>0</v>
      </c>
      <c r="AO22">
        <v>0</v>
      </c>
      <c r="AP22" s="197">
        <v>117.49</v>
      </c>
      <c r="AQ22" s="197">
        <v>14.42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278.75</v>
      </c>
      <c r="L23" s="197">
        <v>6.04</v>
      </c>
      <c r="M23" s="197">
        <v>61.3</v>
      </c>
      <c r="N23" s="197">
        <v>23.93</v>
      </c>
      <c r="O23" s="197">
        <v>70.45</v>
      </c>
      <c r="P23" s="197">
        <v>26.46</v>
      </c>
      <c r="Q23" s="197">
        <v>9.2100000000000009</v>
      </c>
      <c r="R23" s="197">
        <v>12.55</v>
      </c>
      <c r="S23" s="197">
        <v>11.14</v>
      </c>
      <c r="T23" s="197">
        <v>0</v>
      </c>
      <c r="U23" s="197">
        <v>39.130000000000003</v>
      </c>
      <c r="V23" s="197">
        <v>7.03</v>
      </c>
      <c r="W23" s="197">
        <v>19.59</v>
      </c>
      <c r="X23" s="197">
        <v>62.28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134.61000000000001</v>
      </c>
      <c r="AJ23" s="197">
        <v>0</v>
      </c>
      <c r="AK23" s="197">
        <v>0</v>
      </c>
      <c r="AL23" s="197">
        <v>0</v>
      </c>
      <c r="AM23" s="197">
        <v>110</v>
      </c>
      <c r="AN23" s="197">
        <v>0</v>
      </c>
      <c r="AO23">
        <v>0</v>
      </c>
      <c r="AP23" s="197">
        <v>117.49</v>
      </c>
      <c r="AQ23" s="197">
        <v>38.090000000000003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336.42</v>
      </c>
      <c r="L24" s="197">
        <v>6.04</v>
      </c>
      <c r="M24" s="197">
        <v>61.3</v>
      </c>
      <c r="N24" s="197">
        <v>23.93</v>
      </c>
      <c r="O24" s="197">
        <v>70.45</v>
      </c>
      <c r="P24" s="197">
        <v>26.46</v>
      </c>
      <c r="Q24" s="197">
        <v>9.2100000000000009</v>
      </c>
      <c r="R24" s="197">
        <v>17.2</v>
      </c>
      <c r="S24" s="197">
        <v>11.14</v>
      </c>
      <c r="T24" s="197">
        <v>0</v>
      </c>
      <c r="U24" s="197">
        <v>39.130000000000003</v>
      </c>
      <c r="V24" s="197">
        <v>8.74</v>
      </c>
      <c r="W24" s="197">
        <v>19.59</v>
      </c>
      <c r="X24" s="197">
        <v>62.28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134.61000000000001</v>
      </c>
      <c r="AJ24" s="197">
        <v>0</v>
      </c>
      <c r="AK24" s="197">
        <v>0</v>
      </c>
      <c r="AL24" s="197">
        <v>0</v>
      </c>
      <c r="AM24" s="197">
        <v>110</v>
      </c>
      <c r="AN24" s="197">
        <v>0</v>
      </c>
      <c r="AO24">
        <v>0</v>
      </c>
      <c r="AP24" s="197">
        <v>117.49</v>
      </c>
      <c r="AQ24" s="197">
        <v>38.090000000000003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374.87</v>
      </c>
      <c r="L25" s="197">
        <v>6.04</v>
      </c>
      <c r="M25" s="197">
        <v>61.3</v>
      </c>
      <c r="N25" s="197">
        <v>23.93</v>
      </c>
      <c r="O25" s="197">
        <v>70.45</v>
      </c>
      <c r="P25" s="197">
        <v>26.46</v>
      </c>
      <c r="Q25" s="197">
        <v>9.1999999999999993</v>
      </c>
      <c r="R25" s="197">
        <v>17.899999999999999</v>
      </c>
      <c r="S25" s="197">
        <v>11.14</v>
      </c>
      <c r="T25" s="197">
        <v>0</v>
      </c>
      <c r="U25" s="197">
        <v>39.130000000000003</v>
      </c>
      <c r="V25" s="197">
        <v>8.74</v>
      </c>
      <c r="W25" s="197">
        <v>19.59</v>
      </c>
      <c r="X25" s="197">
        <v>62.27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134.61000000000001</v>
      </c>
      <c r="AJ25" s="197">
        <v>0</v>
      </c>
      <c r="AK25" s="197">
        <v>0</v>
      </c>
      <c r="AL25" s="197">
        <v>0</v>
      </c>
      <c r="AM25" s="197">
        <v>110</v>
      </c>
      <c r="AN25" s="197">
        <v>0</v>
      </c>
      <c r="AO25">
        <v>0</v>
      </c>
      <c r="AP25" s="197">
        <v>117.49</v>
      </c>
      <c r="AQ25" s="197">
        <v>38.08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413.32</v>
      </c>
      <c r="L26" s="197">
        <v>6.04</v>
      </c>
      <c r="M26" s="197">
        <v>61.3</v>
      </c>
      <c r="N26" s="197">
        <v>23.93</v>
      </c>
      <c r="O26" s="197">
        <v>70.45</v>
      </c>
      <c r="P26" s="197">
        <v>26.46</v>
      </c>
      <c r="Q26" s="197">
        <v>9.1999999999999993</v>
      </c>
      <c r="R26" s="197">
        <v>17.899999999999999</v>
      </c>
      <c r="S26" s="197">
        <v>11.14</v>
      </c>
      <c r="T26" s="197">
        <v>0</v>
      </c>
      <c r="U26" s="197">
        <v>39.130000000000003</v>
      </c>
      <c r="V26" s="197">
        <v>8.74</v>
      </c>
      <c r="W26" s="197">
        <v>19.59</v>
      </c>
      <c r="X26" s="197">
        <v>62.27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134.61000000000001</v>
      </c>
      <c r="AJ26" s="197">
        <v>0</v>
      </c>
      <c r="AK26" s="197">
        <v>0</v>
      </c>
      <c r="AL26" s="197">
        <v>0</v>
      </c>
      <c r="AM26" s="197">
        <v>110</v>
      </c>
      <c r="AN26" s="197">
        <v>0</v>
      </c>
      <c r="AO26">
        <v>0</v>
      </c>
      <c r="AP26" s="197">
        <v>117.49</v>
      </c>
      <c r="AQ26" s="197">
        <v>38.08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456.25</v>
      </c>
      <c r="L27" s="197">
        <v>6</v>
      </c>
      <c r="M27" s="197">
        <v>61.3</v>
      </c>
      <c r="N27" s="197">
        <v>23.93</v>
      </c>
      <c r="O27" s="197">
        <v>70.45</v>
      </c>
      <c r="P27" s="197">
        <v>26.46</v>
      </c>
      <c r="Q27" s="197">
        <v>8.3800000000000008</v>
      </c>
      <c r="R27" s="197">
        <v>17.100000000000001</v>
      </c>
      <c r="S27" s="197">
        <v>10.49</v>
      </c>
      <c r="T27" s="197">
        <v>0</v>
      </c>
      <c r="U27" s="197">
        <v>39.130000000000003</v>
      </c>
      <c r="V27" s="197">
        <v>8.6999999999999993</v>
      </c>
      <c r="W27" s="197">
        <v>19.59</v>
      </c>
      <c r="X27" s="197">
        <v>62.27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107.39</v>
      </c>
      <c r="AJ27" s="197">
        <v>0</v>
      </c>
      <c r="AK27" s="197">
        <v>0</v>
      </c>
      <c r="AL27" s="197">
        <v>0</v>
      </c>
      <c r="AM27" s="197">
        <v>200</v>
      </c>
      <c r="AN27" s="197">
        <v>0</v>
      </c>
      <c r="AO27">
        <v>0</v>
      </c>
      <c r="AP27" s="197">
        <v>117.49</v>
      </c>
      <c r="AQ27" s="197">
        <v>38.08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487.24</v>
      </c>
      <c r="L28" s="197">
        <v>6.04</v>
      </c>
      <c r="M28" s="197">
        <v>61.3</v>
      </c>
      <c r="N28" s="197">
        <v>23.93</v>
      </c>
      <c r="O28" s="197">
        <v>70.45</v>
      </c>
      <c r="P28" s="197">
        <v>26.46</v>
      </c>
      <c r="Q28" s="197">
        <v>9.2100000000000009</v>
      </c>
      <c r="R28" s="197">
        <v>17.899999999999999</v>
      </c>
      <c r="S28" s="197">
        <v>11.14</v>
      </c>
      <c r="T28" s="197">
        <v>0</v>
      </c>
      <c r="U28" s="197">
        <v>39.130000000000003</v>
      </c>
      <c r="V28" s="197">
        <v>8.75</v>
      </c>
      <c r="W28" s="197">
        <v>19.59</v>
      </c>
      <c r="X28" s="197">
        <v>62.27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107.39</v>
      </c>
      <c r="AJ28" s="197">
        <v>0</v>
      </c>
      <c r="AK28" s="197">
        <v>0</v>
      </c>
      <c r="AL28" s="197">
        <v>0</v>
      </c>
      <c r="AM28" s="197">
        <v>200</v>
      </c>
      <c r="AN28" s="197">
        <v>0</v>
      </c>
      <c r="AO28">
        <v>0</v>
      </c>
      <c r="AP28" s="197">
        <v>117.49</v>
      </c>
      <c r="AQ28" s="197">
        <v>38.08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487.24</v>
      </c>
      <c r="L29" s="197">
        <v>6.04</v>
      </c>
      <c r="M29" s="197">
        <v>61.3</v>
      </c>
      <c r="N29" s="197">
        <v>23.93</v>
      </c>
      <c r="O29" s="197">
        <v>70.45</v>
      </c>
      <c r="P29" s="197">
        <v>26.46</v>
      </c>
      <c r="Q29" s="197">
        <v>9.2100000000000009</v>
      </c>
      <c r="R29" s="197">
        <v>17.899999999999999</v>
      </c>
      <c r="S29" s="197">
        <v>11.14</v>
      </c>
      <c r="T29" s="197">
        <v>0</v>
      </c>
      <c r="U29" s="197">
        <v>39.130000000000003</v>
      </c>
      <c r="V29" s="197">
        <v>8.75</v>
      </c>
      <c r="W29" s="197">
        <v>19.59</v>
      </c>
      <c r="X29" s="197">
        <v>62.27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107.39</v>
      </c>
      <c r="AJ29" s="197">
        <v>0</v>
      </c>
      <c r="AK29" s="197">
        <v>0</v>
      </c>
      <c r="AL29" s="197">
        <v>0</v>
      </c>
      <c r="AM29" s="197">
        <v>200</v>
      </c>
      <c r="AN29" s="197">
        <v>0</v>
      </c>
      <c r="AO29">
        <v>0</v>
      </c>
      <c r="AP29" s="197">
        <v>117.49</v>
      </c>
      <c r="AQ29" s="197">
        <v>38.08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487.24</v>
      </c>
      <c r="L30" s="197">
        <v>6.04</v>
      </c>
      <c r="M30" s="197">
        <v>61.3</v>
      </c>
      <c r="N30" s="197">
        <v>23.93</v>
      </c>
      <c r="O30" s="197">
        <v>70.45</v>
      </c>
      <c r="P30" s="197">
        <v>26.46</v>
      </c>
      <c r="Q30" s="197">
        <v>9.2100000000000009</v>
      </c>
      <c r="R30" s="197">
        <v>17.899999999999999</v>
      </c>
      <c r="S30" s="197">
        <v>11.14</v>
      </c>
      <c r="T30" s="197">
        <v>0</v>
      </c>
      <c r="U30" s="197">
        <v>39.130000000000003</v>
      </c>
      <c r="V30" s="197">
        <v>8.75</v>
      </c>
      <c r="W30" s="197">
        <v>19.59</v>
      </c>
      <c r="X30" s="197">
        <v>62.27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107.39</v>
      </c>
      <c r="AJ30" s="197">
        <v>0</v>
      </c>
      <c r="AK30" s="197">
        <v>0</v>
      </c>
      <c r="AL30" s="197">
        <v>0</v>
      </c>
      <c r="AM30" s="197">
        <v>200</v>
      </c>
      <c r="AN30" s="197">
        <v>0</v>
      </c>
      <c r="AO30">
        <v>0</v>
      </c>
      <c r="AP30" s="197">
        <v>117.49</v>
      </c>
      <c r="AQ30" s="197">
        <v>38.08</v>
      </c>
      <c r="AR30" s="197">
        <v>1.32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487.24</v>
      </c>
      <c r="L31" s="197">
        <v>6.04</v>
      </c>
      <c r="M31" s="197">
        <v>61.3</v>
      </c>
      <c r="N31" s="197">
        <v>23.93</v>
      </c>
      <c r="O31" s="197">
        <v>70.45</v>
      </c>
      <c r="P31" s="197">
        <v>26.46</v>
      </c>
      <c r="Q31" s="197">
        <v>9.2100000000000009</v>
      </c>
      <c r="R31" s="197">
        <v>17.899999999999999</v>
      </c>
      <c r="S31" s="197">
        <v>11.14</v>
      </c>
      <c r="T31" s="197">
        <v>0</v>
      </c>
      <c r="U31" s="197">
        <v>39.130000000000003</v>
      </c>
      <c r="V31" s="197">
        <v>8.75</v>
      </c>
      <c r="W31" s="197">
        <v>19.59</v>
      </c>
      <c r="X31" s="197">
        <v>62.27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103.39</v>
      </c>
      <c r="AJ31" s="197">
        <v>0</v>
      </c>
      <c r="AK31" s="197">
        <v>0</v>
      </c>
      <c r="AL31" s="197">
        <v>0</v>
      </c>
      <c r="AM31" s="197">
        <v>150</v>
      </c>
      <c r="AN31" s="197">
        <v>0</v>
      </c>
      <c r="AO31">
        <v>0</v>
      </c>
      <c r="AP31" s="197">
        <v>117.49</v>
      </c>
      <c r="AQ31" s="197">
        <v>38.08</v>
      </c>
      <c r="AR31" s="197">
        <v>5.92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487.24</v>
      </c>
      <c r="L32" s="197">
        <v>6.04</v>
      </c>
      <c r="M32" s="197">
        <v>61.3</v>
      </c>
      <c r="N32" s="197">
        <v>23.93</v>
      </c>
      <c r="O32" s="197">
        <v>70.45</v>
      </c>
      <c r="P32" s="197">
        <v>26.46</v>
      </c>
      <c r="Q32" s="197">
        <v>9.2100000000000009</v>
      </c>
      <c r="R32" s="197">
        <v>17.899999999999999</v>
      </c>
      <c r="S32" s="197">
        <v>11.14</v>
      </c>
      <c r="T32" s="197">
        <v>0</v>
      </c>
      <c r="U32" s="197">
        <v>39.130000000000003</v>
      </c>
      <c r="V32" s="197">
        <v>8.75</v>
      </c>
      <c r="W32" s="197">
        <v>19.59</v>
      </c>
      <c r="X32" s="197">
        <v>62.27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103.39</v>
      </c>
      <c r="AJ32" s="197">
        <v>0</v>
      </c>
      <c r="AK32" s="197">
        <v>0</v>
      </c>
      <c r="AL32" s="197">
        <v>0</v>
      </c>
      <c r="AM32" s="197">
        <v>150</v>
      </c>
      <c r="AN32" s="197">
        <v>0</v>
      </c>
      <c r="AO32">
        <v>0</v>
      </c>
      <c r="AP32" s="197">
        <v>117.49</v>
      </c>
      <c r="AQ32" s="197">
        <v>38.08</v>
      </c>
      <c r="AR32" s="197">
        <v>14.5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487.24</v>
      </c>
      <c r="L33" s="197">
        <v>6.04</v>
      </c>
      <c r="M33" s="197">
        <v>61.3</v>
      </c>
      <c r="N33" s="197">
        <v>23.93</v>
      </c>
      <c r="O33" s="197">
        <v>70.45</v>
      </c>
      <c r="P33" s="197">
        <v>26.46</v>
      </c>
      <c r="Q33" s="197">
        <v>9.2100000000000009</v>
      </c>
      <c r="R33" s="197">
        <v>17.899999999999999</v>
      </c>
      <c r="S33" s="197">
        <v>11.14</v>
      </c>
      <c r="T33" s="197">
        <v>0</v>
      </c>
      <c r="U33" s="197">
        <v>37.79</v>
      </c>
      <c r="V33" s="197">
        <v>8.75</v>
      </c>
      <c r="W33" s="197">
        <v>19.59</v>
      </c>
      <c r="X33" s="197">
        <v>62.27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103.39</v>
      </c>
      <c r="AJ33" s="197">
        <v>0</v>
      </c>
      <c r="AK33" s="197">
        <v>0</v>
      </c>
      <c r="AL33" s="197">
        <v>0</v>
      </c>
      <c r="AM33" s="197">
        <v>200</v>
      </c>
      <c r="AN33" s="197">
        <v>0</v>
      </c>
      <c r="AO33">
        <v>0</v>
      </c>
      <c r="AP33" s="197">
        <v>117.49</v>
      </c>
      <c r="AQ33" s="197">
        <v>38.08</v>
      </c>
      <c r="AR33" s="197">
        <v>25.8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487.24</v>
      </c>
      <c r="L34" s="197">
        <v>6.04</v>
      </c>
      <c r="M34" s="197">
        <v>61.3</v>
      </c>
      <c r="N34" s="197">
        <v>23.93</v>
      </c>
      <c r="O34" s="197">
        <v>70.45</v>
      </c>
      <c r="P34" s="197">
        <v>26.46</v>
      </c>
      <c r="Q34" s="197">
        <v>9.2100000000000009</v>
      </c>
      <c r="R34" s="197">
        <v>17.899999999999999</v>
      </c>
      <c r="S34" s="197">
        <v>11.14</v>
      </c>
      <c r="T34" s="197">
        <v>0</v>
      </c>
      <c r="U34" s="197">
        <v>39.159999999999997</v>
      </c>
      <c r="V34" s="197">
        <v>8.75</v>
      </c>
      <c r="W34" s="197">
        <v>19.59</v>
      </c>
      <c r="X34" s="197">
        <v>62.27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103.39</v>
      </c>
      <c r="AJ34" s="197">
        <v>0</v>
      </c>
      <c r="AK34" s="197">
        <v>0</v>
      </c>
      <c r="AL34" s="197">
        <v>0</v>
      </c>
      <c r="AM34" s="197">
        <v>250</v>
      </c>
      <c r="AN34" s="197">
        <v>0</v>
      </c>
      <c r="AO34">
        <v>0</v>
      </c>
      <c r="AP34" s="197">
        <v>117.49</v>
      </c>
      <c r="AQ34" s="197">
        <v>38.08</v>
      </c>
      <c r="AR34" s="197">
        <v>39.15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487.24</v>
      </c>
      <c r="L35" s="197">
        <v>6.04</v>
      </c>
      <c r="M35" s="197">
        <v>61.3</v>
      </c>
      <c r="N35" s="197">
        <v>23.93</v>
      </c>
      <c r="O35" s="197">
        <v>70.45</v>
      </c>
      <c r="P35" s="197">
        <v>26.46</v>
      </c>
      <c r="Q35" s="197">
        <v>9.2100000000000009</v>
      </c>
      <c r="R35" s="197">
        <v>17.899999999999999</v>
      </c>
      <c r="S35" s="197">
        <v>11.14</v>
      </c>
      <c r="T35" s="197">
        <v>0</v>
      </c>
      <c r="U35" s="197">
        <v>39.770000000000003</v>
      </c>
      <c r="V35" s="197">
        <v>8.75</v>
      </c>
      <c r="W35" s="197">
        <v>19.59</v>
      </c>
      <c r="X35" s="197">
        <v>62.27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103.39</v>
      </c>
      <c r="AJ35" s="197">
        <v>0</v>
      </c>
      <c r="AK35" s="197">
        <v>0</v>
      </c>
      <c r="AL35" s="197">
        <v>0</v>
      </c>
      <c r="AM35" s="197">
        <v>150</v>
      </c>
      <c r="AN35" s="197">
        <v>0</v>
      </c>
      <c r="AO35">
        <v>0</v>
      </c>
      <c r="AP35" s="197">
        <v>117.49</v>
      </c>
      <c r="AQ35" s="197">
        <v>38.08</v>
      </c>
      <c r="AR35" s="197">
        <v>40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487.24</v>
      </c>
      <c r="L36" s="197">
        <v>6.04</v>
      </c>
      <c r="M36" s="197">
        <v>61.3</v>
      </c>
      <c r="N36" s="197">
        <v>23.93</v>
      </c>
      <c r="O36" s="197">
        <v>70.45</v>
      </c>
      <c r="P36" s="197">
        <v>26.46</v>
      </c>
      <c r="Q36" s="197">
        <v>9.2100000000000009</v>
      </c>
      <c r="R36" s="197">
        <v>17.899999999999999</v>
      </c>
      <c r="S36" s="197">
        <v>11.14</v>
      </c>
      <c r="T36" s="197">
        <v>0</v>
      </c>
      <c r="U36" s="197">
        <v>39.869999999999997</v>
      </c>
      <c r="V36" s="197">
        <v>8.75</v>
      </c>
      <c r="W36" s="197">
        <v>19.59</v>
      </c>
      <c r="X36" s="197">
        <v>62.27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103.39</v>
      </c>
      <c r="AJ36" s="197">
        <v>0</v>
      </c>
      <c r="AK36" s="197">
        <v>0</v>
      </c>
      <c r="AL36" s="197">
        <v>0</v>
      </c>
      <c r="AM36" s="197">
        <v>150</v>
      </c>
      <c r="AN36" s="197">
        <v>0</v>
      </c>
      <c r="AO36">
        <v>0</v>
      </c>
      <c r="AP36" s="197">
        <v>117.49</v>
      </c>
      <c r="AQ36" s="197">
        <v>38.08</v>
      </c>
      <c r="AR36" s="197">
        <v>40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487.24</v>
      </c>
      <c r="L37" s="197">
        <v>6.04</v>
      </c>
      <c r="M37" s="197">
        <v>61.3</v>
      </c>
      <c r="N37" s="197">
        <v>23.93</v>
      </c>
      <c r="O37" s="197">
        <v>70.45</v>
      </c>
      <c r="P37" s="197">
        <v>26.46</v>
      </c>
      <c r="Q37" s="197">
        <v>9.2100000000000009</v>
      </c>
      <c r="R37" s="197">
        <v>17.899999999999999</v>
      </c>
      <c r="S37" s="197">
        <v>11.14</v>
      </c>
      <c r="T37" s="197">
        <v>0</v>
      </c>
      <c r="U37" s="197">
        <v>46.77</v>
      </c>
      <c r="V37" s="197">
        <v>8.75</v>
      </c>
      <c r="W37" s="197">
        <v>19.59</v>
      </c>
      <c r="X37" s="197">
        <v>62.27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103.39</v>
      </c>
      <c r="AJ37" s="197">
        <v>0</v>
      </c>
      <c r="AK37" s="197">
        <v>0</v>
      </c>
      <c r="AL37" s="197">
        <v>0</v>
      </c>
      <c r="AM37" s="197">
        <v>200</v>
      </c>
      <c r="AN37" s="197">
        <v>0</v>
      </c>
      <c r="AO37">
        <v>0</v>
      </c>
      <c r="AP37" s="197">
        <v>117.49</v>
      </c>
      <c r="AQ37" s="197">
        <v>38.08</v>
      </c>
      <c r="AR37" s="197">
        <v>43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487.24</v>
      </c>
      <c r="L38" s="197">
        <v>6.04</v>
      </c>
      <c r="M38" s="197">
        <v>61.3</v>
      </c>
      <c r="N38" s="197">
        <v>23.93</v>
      </c>
      <c r="O38" s="197">
        <v>70.45</v>
      </c>
      <c r="P38" s="197">
        <v>26.46</v>
      </c>
      <c r="Q38" s="197">
        <v>9.2100000000000009</v>
      </c>
      <c r="R38" s="197">
        <v>17.899999999999999</v>
      </c>
      <c r="S38" s="197">
        <v>11.14</v>
      </c>
      <c r="T38" s="197">
        <v>0</v>
      </c>
      <c r="U38" s="197">
        <v>48.38</v>
      </c>
      <c r="V38" s="197">
        <v>8.75</v>
      </c>
      <c r="W38" s="197">
        <v>19.59</v>
      </c>
      <c r="X38" s="197">
        <v>62.27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103.39</v>
      </c>
      <c r="AJ38" s="197">
        <v>0</v>
      </c>
      <c r="AK38" s="197">
        <v>0</v>
      </c>
      <c r="AL38" s="197">
        <v>0</v>
      </c>
      <c r="AM38" s="197">
        <v>250</v>
      </c>
      <c r="AN38" s="197">
        <v>0</v>
      </c>
      <c r="AO38">
        <v>0</v>
      </c>
      <c r="AP38" s="197">
        <v>117.49</v>
      </c>
      <c r="AQ38" s="197">
        <v>38.08</v>
      </c>
      <c r="AR38" s="197">
        <v>43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487.24</v>
      </c>
      <c r="L39" s="197">
        <v>6.04</v>
      </c>
      <c r="M39" s="197">
        <v>61.3</v>
      </c>
      <c r="N39" s="197">
        <v>23.93</v>
      </c>
      <c r="O39" s="197">
        <v>70.45</v>
      </c>
      <c r="P39" s="197">
        <v>26.46</v>
      </c>
      <c r="Q39" s="197">
        <v>9.2100000000000009</v>
      </c>
      <c r="R39" s="197">
        <v>17.899999999999999</v>
      </c>
      <c r="S39" s="197">
        <v>11.14</v>
      </c>
      <c r="T39" s="197">
        <v>0</v>
      </c>
      <c r="U39" s="197">
        <v>49.22</v>
      </c>
      <c r="V39" s="197">
        <v>8.75</v>
      </c>
      <c r="W39" s="197">
        <v>19.59</v>
      </c>
      <c r="X39" s="197">
        <v>62.27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103.39</v>
      </c>
      <c r="AJ39" s="197">
        <v>0</v>
      </c>
      <c r="AK39" s="197">
        <v>0</v>
      </c>
      <c r="AL39" s="197">
        <v>0</v>
      </c>
      <c r="AM39" s="197">
        <v>250</v>
      </c>
      <c r="AN39" s="197">
        <v>0</v>
      </c>
      <c r="AO39">
        <v>0</v>
      </c>
      <c r="AP39" s="197">
        <v>117.49</v>
      </c>
      <c r="AQ39" s="197">
        <v>38.08</v>
      </c>
      <c r="AR39" s="197">
        <v>43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487.24</v>
      </c>
      <c r="L40" s="197">
        <v>6.04</v>
      </c>
      <c r="M40" s="197">
        <v>61.3</v>
      </c>
      <c r="N40" s="197">
        <v>23.93</v>
      </c>
      <c r="O40" s="197">
        <v>70.45</v>
      </c>
      <c r="P40" s="197">
        <v>26.46</v>
      </c>
      <c r="Q40" s="197">
        <v>9.2100000000000009</v>
      </c>
      <c r="R40" s="197">
        <v>17.899999999999999</v>
      </c>
      <c r="S40" s="197">
        <v>11.14</v>
      </c>
      <c r="T40" s="197">
        <v>0</v>
      </c>
      <c r="U40" s="197">
        <v>49.24</v>
      </c>
      <c r="V40" s="197">
        <v>8.75</v>
      </c>
      <c r="W40" s="197">
        <v>19.59</v>
      </c>
      <c r="X40" s="197">
        <v>62.27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103.39</v>
      </c>
      <c r="AJ40" s="197">
        <v>0</v>
      </c>
      <c r="AK40" s="197">
        <v>0</v>
      </c>
      <c r="AL40" s="197">
        <v>0</v>
      </c>
      <c r="AM40" s="197">
        <v>250</v>
      </c>
      <c r="AN40" s="197">
        <v>0</v>
      </c>
      <c r="AO40">
        <v>0</v>
      </c>
      <c r="AP40" s="197">
        <v>117.49</v>
      </c>
      <c r="AQ40" s="197">
        <v>38.08</v>
      </c>
      <c r="AR40" s="197">
        <v>43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487.24</v>
      </c>
      <c r="L41" s="197">
        <v>6.04</v>
      </c>
      <c r="M41" s="197">
        <v>61.3</v>
      </c>
      <c r="N41" s="197">
        <v>23.93</v>
      </c>
      <c r="O41" s="197">
        <v>70.45</v>
      </c>
      <c r="P41" s="197">
        <v>26.46</v>
      </c>
      <c r="Q41" s="197">
        <v>9.2100000000000009</v>
      </c>
      <c r="R41" s="197">
        <v>17.899999999999999</v>
      </c>
      <c r="S41" s="197">
        <v>11.14</v>
      </c>
      <c r="T41" s="197">
        <v>0</v>
      </c>
      <c r="U41" s="197">
        <v>49.24</v>
      </c>
      <c r="V41" s="197">
        <v>8.75</v>
      </c>
      <c r="W41" s="197">
        <v>19.59</v>
      </c>
      <c r="X41" s="197">
        <v>62.27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103.39</v>
      </c>
      <c r="AJ41" s="197">
        <v>0</v>
      </c>
      <c r="AK41" s="197">
        <v>0</v>
      </c>
      <c r="AL41" s="197">
        <v>0</v>
      </c>
      <c r="AM41" s="197">
        <v>250</v>
      </c>
      <c r="AN41" s="197">
        <v>0</v>
      </c>
      <c r="AO41">
        <v>0</v>
      </c>
      <c r="AP41" s="197">
        <v>117.49</v>
      </c>
      <c r="AQ41" s="197">
        <v>38.08</v>
      </c>
      <c r="AR41" s="197">
        <v>43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487.24</v>
      </c>
      <c r="L42" s="197">
        <v>6.04</v>
      </c>
      <c r="M42" s="197">
        <v>61.3</v>
      </c>
      <c r="N42" s="197">
        <v>23.93</v>
      </c>
      <c r="O42" s="197">
        <v>70.45</v>
      </c>
      <c r="P42" s="197">
        <v>26.46</v>
      </c>
      <c r="Q42" s="197">
        <v>9.2100000000000009</v>
      </c>
      <c r="R42" s="197">
        <v>17.899999999999999</v>
      </c>
      <c r="S42" s="197">
        <v>11.14</v>
      </c>
      <c r="T42" s="197">
        <v>0</v>
      </c>
      <c r="U42" s="197">
        <v>49.24</v>
      </c>
      <c r="V42" s="197">
        <v>8.75</v>
      </c>
      <c r="W42" s="197">
        <v>19.59</v>
      </c>
      <c r="X42" s="197">
        <v>62.27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103.39</v>
      </c>
      <c r="AJ42" s="197">
        <v>0</v>
      </c>
      <c r="AK42" s="197">
        <v>0</v>
      </c>
      <c r="AL42" s="197">
        <v>0</v>
      </c>
      <c r="AM42" s="197">
        <v>250</v>
      </c>
      <c r="AN42" s="197">
        <v>0</v>
      </c>
      <c r="AO42">
        <v>0</v>
      </c>
      <c r="AP42" s="197">
        <v>117.49</v>
      </c>
      <c r="AQ42" s="197">
        <v>38.08</v>
      </c>
      <c r="AR42" s="197">
        <v>43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487.24</v>
      </c>
      <c r="L43" s="197">
        <v>6.04</v>
      </c>
      <c r="M43" s="197">
        <v>61.3</v>
      </c>
      <c r="N43" s="197">
        <v>23.93</v>
      </c>
      <c r="O43" s="197">
        <v>70.45</v>
      </c>
      <c r="P43" s="197">
        <v>26.46</v>
      </c>
      <c r="Q43" s="197">
        <v>9.2100000000000009</v>
      </c>
      <c r="R43" s="197">
        <v>17.899999999999999</v>
      </c>
      <c r="S43" s="197">
        <v>11.14</v>
      </c>
      <c r="T43" s="197">
        <v>0</v>
      </c>
      <c r="U43" s="197">
        <v>49.24</v>
      </c>
      <c r="V43" s="197">
        <v>8.75</v>
      </c>
      <c r="W43" s="197">
        <v>19.59</v>
      </c>
      <c r="X43" s="197">
        <v>62.27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103.39</v>
      </c>
      <c r="AJ43" s="197">
        <v>0</v>
      </c>
      <c r="AK43" s="197">
        <v>0</v>
      </c>
      <c r="AL43" s="197">
        <v>0</v>
      </c>
      <c r="AM43" s="197">
        <v>250</v>
      </c>
      <c r="AN43" s="197">
        <v>0</v>
      </c>
      <c r="AO43">
        <v>0</v>
      </c>
      <c r="AP43" s="197">
        <v>117.49</v>
      </c>
      <c r="AQ43" s="197">
        <v>38.08</v>
      </c>
      <c r="AR43" s="197">
        <v>43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487.24</v>
      </c>
      <c r="L44" s="197">
        <v>6.04</v>
      </c>
      <c r="M44" s="197">
        <v>61.3</v>
      </c>
      <c r="N44" s="197">
        <v>23.93</v>
      </c>
      <c r="O44" s="197">
        <v>70.45</v>
      </c>
      <c r="P44" s="197">
        <v>26.46</v>
      </c>
      <c r="Q44" s="197">
        <v>9.2100000000000009</v>
      </c>
      <c r="R44" s="197">
        <v>17.899999999999999</v>
      </c>
      <c r="S44" s="197">
        <v>11.14</v>
      </c>
      <c r="T44" s="197">
        <v>0</v>
      </c>
      <c r="U44" s="197">
        <v>49.24</v>
      </c>
      <c r="V44" s="197">
        <v>8.75</v>
      </c>
      <c r="W44" s="197">
        <v>19.59</v>
      </c>
      <c r="X44" s="197">
        <v>62.27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103.39</v>
      </c>
      <c r="AJ44" s="197">
        <v>0</v>
      </c>
      <c r="AK44" s="197">
        <v>0</v>
      </c>
      <c r="AL44" s="197">
        <v>0</v>
      </c>
      <c r="AM44" s="197">
        <v>250</v>
      </c>
      <c r="AN44" s="197">
        <v>0</v>
      </c>
      <c r="AO44">
        <v>0</v>
      </c>
      <c r="AP44" s="197">
        <v>117.49</v>
      </c>
      <c r="AQ44" s="197">
        <v>38.08</v>
      </c>
      <c r="AR44" s="197">
        <v>43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487.24</v>
      </c>
      <c r="L45" s="197">
        <v>6.04</v>
      </c>
      <c r="M45" s="197">
        <v>61.3</v>
      </c>
      <c r="N45" s="197">
        <v>23.93</v>
      </c>
      <c r="O45" s="197">
        <v>70.45</v>
      </c>
      <c r="P45" s="197">
        <v>26.46</v>
      </c>
      <c r="Q45" s="197">
        <v>9.2100000000000009</v>
      </c>
      <c r="R45" s="197">
        <v>17.899999999999999</v>
      </c>
      <c r="S45" s="197">
        <v>11.14</v>
      </c>
      <c r="T45" s="197">
        <v>0</v>
      </c>
      <c r="U45" s="197">
        <v>49.24</v>
      </c>
      <c r="V45" s="197">
        <v>8.75</v>
      </c>
      <c r="W45" s="197">
        <v>19.59</v>
      </c>
      <c r="X45" s="197">
        <v>62.27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103.39</v>
      </c>
      <c r="AJ45" s="197">
        <v>0</v>
      </c>
      <c r="AK45" s="197">
        <v>0</v>
      </c>
      <c r="AL45" s="197">
        <v>0</v>
      </c>
      <c r="AM45" s="197">
        <v>250</v>
      </c>
      <c r="AN45" s="197">
        <v>0</v>
      </c>
      <c r="AO45">
        <v>0</v>
      </c>
      <c r="AP45" s="197">
        <v>117.49</v>
      </c>
      <c r="AQ45" s="197">
        <v>38.08</v>
      </c>
      <c r="AR45" s="197">
        <v>43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487.24</v>
      </c>
      <c r="L46" s="197">
        <v>6.04</v>
      </c>
      <c r="M46" s="197">
        <v>61.3</v>
      </c>
      <c r="N46" s="197">
        <v>23.93</v>
      </c>
      <c r="O46" s="197">
        <v>70.45</v>
      </c>
      <c r="P46" s="197">
        <v>26.46</v>
      </c>
      <c r="Q46" s="197">
        <v>9.2100000000000009</v>
      </c>
      <c r="R46" s="197">
        <v>17.899999999999999</v>
      </c>
      <c r="S46" s="197">
        <v>11.14</v>
      </c>
      <c r="T46" s="197">
        <v>0</v>
      </c>
      <c r="U46" s="197">
        <v>49.24</v>
      </c>
      <c r="V46" s="197">
        <v>8.75</v>
      </c>
      <c r="W46" s="197">
        <v>19.59</v>
      </c>
      <c r="X46" s="197">
        <v>62.27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103.39</v>
      </c>
      <c r="AJ46" s="197">
        <v>0</v>
      </c>
      <c r="AK46" s="197">
        <v>0</v>
      </c>
      <c r="AL46" s="197">
        <v>0</v>
      </c>
      <c r="AM46" s="197">
        <v>250</v>
      </c>
      <c r="AN46" s="197">
        <v>0</v>
      </c>
      <c r="AO46">
        <v>0</v>
      </c>
      <c r="AP46" s="197">
        <v>117.49</v>
      </c>
      <c r="AQ46" s="197">
        <v>38.08</v>
      </c>
      <c r="AR46" s="197">
        <v>43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487.24</v>
      </c>
      <c r="L47" s="197">
        <v>6.04</v>
      </c>
      <c r="M47" s="197">
        <v>61.3</v>
      </c>
      <c r="N47" s="197">
        <v>23.93</v>
      </c>
      <c r="O47" s="197">
        <v>70.45</v>
      </c>
      <c r="P47" s="197">
        <v>26.46</v>
      </c>
      <c r="Q47" s="197">
        <v>9.2100000000000009</v>
      </c>
      <c r="R47" s="197">
        <v>17.899999999999999</v>
      </c>
      <c r="S47" s="197">
        <v>11.14</v>
      </c>
      <c r="T47" s="197">
        <v>0</v>
      </c>
      <c r="U47" s="197">
        <v>49.24</v>
      </c>
      <c r="V47" s="197">
        <v>8.75</v>
      </c>
      <c r="W47" s="197">
        <v>19.59</v>
      </c>
      <c r="X47" s="197">
        <v>62.27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107.39</v>
      </c>
      <c r="AJ47" s="197">
        <v>0</v>
      </c>
      <c r="AK47" s="197">
        <v>0</v>
      </c>
      <c r="AL47" s="197">
        <v>0</v>
      </c>
      <c r="AM47" s="197">
        <v>250</v>
      </c>
      <c r="AN47" s="197">
        <v>0</v>
      </c>
      <c r="AO47">
        <v>0</v>
      </c>
      <c r="AP47" s="197">
        <v>117.49</v>
      </c>
      <c r="AQ47" s="197">
        <v>38.08</v>
      </c>
      <c r="AR47" s="197">
        <v>43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487.24</v>
      </c>
      <c r="L48" s="197">
        <v>6.04</v>
      </c>
      <c r="M48" s="197">
        <v>61.3</v>
      </c>
      <c r="N48" s="197">
        <v>23.93</v>
      </c>
      <c r="O48" s="197">
        <v>70.45</v>
      </c>
      <c r="P48" s="197">
        <v>26.46</v>
      </c>
      <c r="Q48" s="197">
        <v>9.2100000000000009</v>
      </c>
      <c r="R48" s="197">
        <v>17.899999999999999</v>
      </c>
      <c r="S48" s="197">
        <v>11.14</v>
      </c>
      <c r="T48" s="197">
        <v>0</v>
      </c>
      <c r="U48" s="197">
        <v>49.24</v>
      </c>
      <c r="V48" s="197">
        <v>8.75</v>
      </c>
      <c r="W48" s="197">
        <v>19.59</v>
      </c>
      <c r="X48" s="197">
        <v>62.27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107.39</v>
      </c>
      <c r="AJ48" s="197">
        <v>0</v>
      </c>
      <c r="AK48" s="197">
        <v>0</v>
      </c>
      <c r="AL48" s="197">
        <v>0</v>
      </c>
      <c r="AM48" s="197">
        <v>250</v>
      </c>
      <c r="AN48" s="197">
        <v>0</v>
      </c>
      <c r="AO48">
        <v>0</v>
      </c>
      <c r="AP48" s="197">
        <v>117.49</v>
      </c>
      <c r="AQ48" s="197">
        <v>38.08</v>
      </c>
      <c r="AR48" s="197">
        <v>43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487.24</v>
      </c>
      <c r="L49" s="197">
        <v>6.04</v>
      </c>
      <c r="M49" s="197">
        <v>61.3</v>
      </c>
      <c r="N49" s="197">
        <v>23.93</v>
      </c>
      <c r="O49" s="197">
        <v>70.45</v>
      </c>
      <c r="P49" s="197">
        <v>26.46</v>
      </c>
      <c r="Q49" s="197">
        <v>9.2100000000000009</v>
      </c>
      <c r="R49" s="197">
        <v>17.899999999999999</v>
      </c>
      <c r="S49" s="197">
        <v>11.14</v>
      </c>
      <c r="T49" s="197">
        <v>0</v>
      </c>
      <c r="U49" s="197">
        <v>49.24</v>
      </c>
      <c r="V49" s="197">
        <v>8.75</v>
      </c>
      <c r="W49" s="197">
        <v>19.59</v>
      </c>
      <c r="X49" s="197">
        <v>62.27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107.39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117.49</v>
      </c>
      <c r="AQ49" s="197">
        <v>38.08</v>
      </c>
      <c r="AR49" s="197">
        <v>43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487.24</v>
      </c>
      <c r="L50" s="197">
        <v>6.04</v>
      </c>
      <c r="M50" s="197">
        <v>61.3</v>
      </c>
      <c r="N50" s="197">
        <v>23.93</v>
      </c>
      <c r="O50" s="197">
        <v>70.45</v>
      </c>
      <c r="P50" s="197">
        <v>26.46</v>
      </c>
      <c r="Q50" s="197">
        <v>9.2100000000000009</v>
      </c>
      <c r="R50" s="197">
        <v>17.899999999999999</v>
      </c>
      <c r="S50" s="197">
        <v>11.14</v>
      </c>
      <c r="T50" s="197">
        <v>0</v>
      </c>
      <c r="U50" s="197">
        <v>49.24</v>
      </c>
      <c r="V50" s="197">
        <v>8.75</v>
      </c>
      <c r="W50" s="197">
        <v>19.59</v>
      </c>
      <c r="X50" s="197">
        <v>62.27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107.39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117.49</v>
      </c>
      <c r="AQ50" s="197">
        <v>38.08</v>
      </c>
      <c r="AR50" s="197">
        <v>43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487.24</v>
      </c>
      <c r="L51" s="197">
        <v>6.04</v>
      </c>
      <c r="M51" s="197">
        <v>61.3</v>
      </c>
      <c r="N51" s="197">
        <v>23.93</v>
      </c>
      <c r="O51" s="197">
        <v>70.45</v>
      </c>
      <c r="P51" s="197">
        <v>26.46</v>
      </c>
      <c r="Q51" s="197">
        <v>9.2100000000000009</v>
      </c>
      <c r="R51" s="197">
        <v>17.899999999999999</v>
      </c>
      <c r="S51" s="197">
        <v>11.14</v>
      </c>
      <c r="T51" s="197">
        <v>0</v>
      </c>
      <c r="U51" s="197">
        <v>49.24</v>
      </c>
      <c r="V51" s="197">
        <v>8.75</v>
      </c>
      <c r="W51" s="197">
        <v>19.59</v>
      </c>
      <c r="X51" s="197">
        <v>62.27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107.39</v>
      </c>
      <c r="AJ51" s="197">
        <v>0</v>
      </c>
      <c r="AK51" s="197">
        <v>0</v>
      </c>
      <c r="AL51" s="197">
        <v>0</v>
      </c>
      <c r="AM51" s="197">
        <v>0</v>
      </c>
      <c r="AN51" s="201">
        <v>19.53125</v>
      </c>
      <c r="AO51">
        <v>0</v>
      </c>
      <c r="AP51" s="197">
        <v>117.49</v>
      </c>
      <c r="AQ51" s="197">
        <v>38.08</v>
      </c>
      <c r="AR51" s="197">
        <v>43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487.24</v>
      </c>
      <c r="L52" s="197">
        <v>6.04</v>
      </c>
      <c r="M52" s="197">
        <v>61.3</v>
      </c>
      <c r="N52" s="197">
        <v>23.93</v>
      </c>
      <c r="O52" s="197">
        <v>70.45</v>
      </c>
      <c r="P52" s="197">
        <v>26.46</v>
      </c>
      <c r="Q52" s="197">
        <v>9.2100000000000009</v>
      </c>
      <c r="R52" s="197">
        <v>17.899999999999999</v>
      </c>
      <c r="S52" s="197">
        <v>11.14</v>
      </c>
      <c r="T52" s="197">
        <v>0</v>
      </c>
      <c r="U52" s="197">
        <v>49.24</v>
      </c>
      <c r="V52" s="197">
        <v>8.75</v>
      </c>
      <c r="W52" s="197">
        <v>19.59</v>
      </c>
      <c r="X52" s="197">
        <v>62.27</v>
      </c>
      <c r="Y52" s="197">
        <v>0</v>
      </c>
      <c r="Z52">
        <v>0</v>
      </c>
      <c r="AA52" s="197">
        <v>0</v>
      </c>
      <c r="AB52" s="197">
        <v>10.99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107.39</v>
      </c>
      <c r="AJ52" s="197">
        <v>0</v>
      </c>
      <c r="AK52" s="197">
        <v>0</v>
      </c>
      <c r="AL52" s="197">
        <v>0</v>
      </c>
      <c r="AM52" s="197">
        <v>0</v>
      </c>
      <c r="AN52" s="201">
        <v>19.53125</v>
      </c>
      <c r="AO52">
        <v>0</v>
      </c>
      <c r="AP52" s="197">
        <v>117.49</v>
      </c>
      <c r="AQ52" s="197">
        <v>38.08</v>
      </c>
      <c r="AR52" s="197">
        <v>43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487.24</v>
      </c>
      <c r="L53" s="197">
        <v>6.04</v>
      </c>
      <c r="M53" s="197">
        <v>61.3</v>
      </c>
      <c r="N53" s="197">
        <v>23.93</v>
      </c>
      <c r="O53" s="197">
        <v>70.45</v>
      </c>
      <c r="P53" s="197">
        <v>26.46</v>
      </c>
      <c r="Q53" s="197">
        <v>9.2100000000000009</v>
      </c>
      <c r="R53" s="197">
        <v>17.899999999999999</v>
      </c>
      <c r="S53" s="197">
        <v>11.14</v>
      </c>
      <c r="T53" s="197">
        <v>0</v>
      </c>
      <c r="U53" s="197">
        <v>49.24</v>
      </c>
      <c r="V53" s="197">
        <v>8.75</v>
      </c>
      <c r="W53" s="197">
        <v>19.59</v>
      </c>
      <c r="X53" s="197">
        <v>62.27</v>
      </c>
      <c r="Y53" s="197">
        <v>0</v>
      </c>
      <c r="Z53">
        <v>0</v>
      </c>
      <c r="AA53" s="197">
        <v>0</v>
      </c>
      <c r="AB53" s="197">
        <v>10.99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107.39</v>
      </c>
      <c r="AJ53" s="197">
        <v>0</v>
      </c>
      <c r="AK53" s="197">
        <v>0</v>
      </c>
      <c r="AL53" s="197">
        <v>0</v>
      </c>
      <c r="AM53" s="197">
        <v>0</v>
      </c>
      <c r="AN53" s="201">
        <v>39.0625</v>
      </c>
      <c r="AO53">
        <v>0</v>
      </c>
      <c r="AP53" s="197">
        <v>117.49</v>
      </c>
      <c r="AQ53" s="197">
        <v>38.08</v>
      </c>
      <c r="AR53" s="197">
        <v>43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487.24</v>
      </c>
      <c r="L54" s="197">
        <v>6.04</v>
      </c>
      <c r="M54" s="197">
        <v>61.3</v>
      </c>
      <c r="N54" s="197">
        <v>23.93</v>
      </c>
      <c r="O54" s="197">
        <v>70.45</v>
      </c>
      <c r="P54" s="197">
        <v>26.46</v>
      </c>
      <c r="Q54" s="197">
        <v>9.2100000000000009</v>
      </c>
      <c r="R54" s="197">
        <v>17.899999999999999</v>
      </c>
      <c r="S54" s="197">
        <v>11.14</v>
      </c>
      <c r="T54" s="197">
        <v>0</v>
      </c>
      <c r="U54" s="197">
        <v>49.24</v>
      </c>
      <c r="V54" s="197">
        <v>8.75</v>
      </c>
      <c r="W54" s="197">
        <v>19.59</v>
      </c>
      <c r="X54" s="197">
        <v>62.27</v>
      </c>
      <c r="Y54" s="197">
        <v>0</v>
      </c>
      <c r="Z54">
        <v>0</v>
      </c>
      <c r="AA54" s="197">
        <v>0</v>
      </c>
      <c r="AB54" s="197">
        <v>10.99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107.39</v>
      </c>
      <c r="AJ54" s="197">
        <v>0</v>
      </c>
      <c r="AK54" s="197">
        <v>0</v>
      </c>
      <c r="AL54" s="197">
        <v>0</v>
      </c>
      <c r="AM54" s="197">
        <v>250</v>
      </c>
      <c r="AN54" s="197">
        <v>0</v>
      </c>
      <c r="AO54">
        <v>0</v>
      </c>
      <c r="AP54" s="197">
        <v>117.49</v>
      </c>
      <c r="AQ54" s="197">
        <v>38.08</v>
      </c>
      <c r="AR54" s="197">
        <v>43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487.23</v>
      </c>
      <c r="L55" s="197">
        <v>6.04</v>
      </c>
      <c r="M55" s="197">
        <v>61.3</v>
      </c>
      <c r="N55" s="197">
        <v>23.93</v>
      </c>
      <c r="O55" s="197">
        <v>70.45</v>
      </c>
      <c r="P55" s="197">
        <v>26.46</v>
      </c>
      <c r="Q55" s="197">
        <v>9.2100000000000009</v>
      </c>
      <c r="R55" s="197">
        <v>17.899999999999999</v>
      </c>
      <c r="S55" s="197">
        <v>11.14</v>
      </c>
      <c r="T55" s="197">
        <v>0</v>
      </c>
      <c r="U55" s="197">
        <v>49.24</v>
      </c>
      <c r="V55" s="197">
        <v>8.75</v>
      </c>
      <c r="W55" s="197">
        <v>19.59</v>
      </c>
      <c r="X55" s="197">
        <v>62.27</v>
      </c>
      <c r="Y55" s="197">
        <v>0</v>
      </c>
      <c r="Z55">
        <v>0</v>
      </c>
      <c r="AA55" s="197">
        <v>0</v>
      </c>
      <c r="AB55" s="197">
        <v>10.99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107.39</v>
      </c>
      <c r="AJ55" s="197">
        <v>0</v>
      </c>
      <c r="AK55" s="197">
        <v>0</v>
      </c>
      <c r="AL55" s="197">
        <v>0</v>
      </c>
      <c r="AM55" s="197">
        <v>250</v>
      </c>
      <c r="AN55" s="197">
        <v>0</v>
      </c>
      <c r="AO55">
        <v>0</v>
      </c>
      <c r="AP55" s="197">
        <v>117.49</v>
      </c>
      <c r="AQ55" s="197">
        <v>38.08</v>
      </c>
      <c r="AR55" s="197">
        <v>43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487.23</v>
      </c>
      <c r="L56" s="197">
        <v>6.04</v>
      </c>
      <c r="M56" s="197">
        <v>61.3</v>
      </c>
      <c r="N56" s="197">
        <v>23.93</v>
      </c>
      <c r="O56" s="197">
        <v>70.45</v>
      </c>
      <c r="P56" s="197">
        <v>26.46</v>
      </c>
      <c r="Q56" s="197">
        <v>9.2100000000000009</v>
      </c>
      <c r="R56" s="197">
        <v>17.899999999999999</v>
      </c>
      <c r="S56" s="197">
        <v>11.14</v>
      </c>
      <c r="T56" s="197">
        <v>0</v>
      </c>
      <c r="U56" s="197">
        <v>49.24</v>
      </c>
      <c r="V56" s="197">
        <v>8.75</v>
      </c>
      <c r="W56" s="197">
        <v>19.59</v>
      </c>
      <c r="X56" s="197">
        <v>62.27</v>
      </c>
      <c r="Y56" s="197">
        <v>0</v>
      </c>
      <c r="Z56">
        <v>0</v>
      </c>
      <c r="AA56" s="197">
        <v>0</v>
      </c>
      <c r="AB56" s="197">
        <v>10.99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107.39</v>
      </c>
      <c r="AJ56" s="197">
        <v>0</v>
      </c>
      <c r="AK56" s="197">
        <v>0</v>
      </c>
      <c r="AL56" s="197">
        <v>0</v>
      </c>
      <c r="AM56" s="197">
        <v>209</v>
      </c>
      <c r="AN56" s="197">
        <v>0</v>
      </c>
      <c r="AO56">
        <v>0</v>
      </c>
      <c r="AP56" s="197">
        <v>117.49</v>
      </c>
      <c r="AQ56" s="197">
        <v>38.08</v>
      </c>
      <c r="AR56" s="197">
        <v>43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487.23</v>
      </c>
      <c r="L57" s="197">
        <v>6.04</v>
      </c>
      <c r="M57" s="197">
        <v>61.3</v>
      </c>
      <c r="N57" s="197">
        <v>23.93</v>
      </c>
      <c r="O57" s="197">
        <v>70.45</v>
      </c>
      <c r="P57" s="197">
        <v>26.46</v>
      </c>
      <c r="Q57" s="197">
        <v>9.2100000000000009</v>
      </c>
      <c r="R57" s="197">
        <v>17.899999999999999</v>
      </c>
      <c r="S57" s="197">
        <v>11.14</v>
      </c>
      <c r="T57" s="197">
        <v>0</v>
      </c>
      <c r="U57" s="197">
        <v>49.24</v>
      </c>
      <c r="V57" s="197">
        <v>8.75</v>
      </c>
      <c r="W57" s="197">
        <v>19.59</v>
      </c>
      <c r="X57" s="197">
        <v>62.27</v>
      </c>
      <c r="Y57" s="197">
        <v>0</v>
      </c>
      <c r="Z57">
        <v>0</v>
      </c>
      <c r="AA57" s="197">
        <v>0</v>
      </c>
      <c r="AB57" s="197">
        <v>10.99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107.39</v>
      </c>
      <c r="AJ57" s="197">
        <v>0</v>
      </c>
      <c r="AK57" s="197">
        <v>0</v>
      </c>
      <c r="AL57" s="197">
        <v>0</v>
      </c>
      <c r="AM57" s="197">
        <v>168</v>
      </c>
      <c r="AN57" s="197">
        <v>0</v>
      </c>
      <c r="AO57">
        <v>0</v>
      </c>
      <c r="AP57" s="197">
        <v>117.49</v>
      </c>
      <c r="AQ57" s="197">
        <v>38.08</v>
      </c>
      <c r="AR57" s="197">
        <v>43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487.23</v>
      </c>
      <c r="L58" s="197">
        <v>6.04</v>
      </c>
      <c r="M58" s="197">
        <v>61.3</v>
      </c>
      <c r="N58" s="197">
        <v>23.93</v>
      </c>
      <c r="O58" s="197">
        <v>70.45</v>
      </c>
      <c r="P58" s="197">
        <v>26.46</v>
      </c>
      <c r="Q58" s="197">
        <v>9.2100000000000009</v>
      </c>
      <c r="R58" s="197">
        <v>17.899999999999999</v>
      </c>
      <c r="S58" s="197">
        <v>11.14</v>
      </c>
      <c r="T58" s="197">
        <v>0</v>
      </c>
      <c r="U58" s="197">
        <v>49.24</v>
      </c>
      <c r="V58" s="197">
        <v>8.75</v>
      </c>
      <c r="W58" s="197">
        <v>19.59</v>
      </c>
      <c r="X58" s="197">
        <v>62.27</v>
      </c>
      <c r="Y58" s="197">
        <v>0</v>
      </c>
      <c r="Z58">
        <v>0</v>
      </c>
      <c r="AA58" s="197">
        <v>0</v>
      </c>
      <c r="AB58" s="197">
        <v>10.99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107.39</v>
      </c>
      <c r="AJ58" s="197">
        <v>0</v>
      </c>
      <c r="AK58" s="197">
        <v>0</v>
      </c>
      <c r="AL58" s="197">
        <v>0</v>
      </c>
      <c r="AM58" s="197">
        <v>140</v>
      </c>
      <c r="AN58" s="197">
        <v>0</v>
      </c>
      <c r="AO58">
        <v>0</v>
      </c>
      <c r="AP58" s="197">
        <v>117.49</v>
      </c>
      <c r="AQ58" s="197">
        <v>38.08</v>
      </c>
      <c r="AR58" s="197">
        <v>43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487.24</v>
      </c>
      <c r="L59" s="197">
        <v>6.04</v>
      </c>
      <c r="M59" s="197">
        <v>61.3</v>
      </c>
      <c r="N59" s="197">
        <v>23.93</v>
      </c>
      <c r="O59" s="197">
        <v>70.45</v>
      </c>
      <c r="P59" s="197">
        <v>26.46</v>
      </c>
      <c r="Q59" s="197">
        <v>9.2100000000000009</v>
      </c>
      <c r="R59" s="197">
        <v>17.899999999999999</v>
      </c>
      <c r="S59" s="197">
        <v>11.14</v>
      </c>
      <c r="T59" s="197">
        <v>0</v>
      </c>
      <c r="U59" s="197">
        <v>49.24</v>
      </c>
      <c r="V59" s="197">
        <v>8.75</v>
      </c>
      <c r="W59" s="197">
        <v>19.59</v>
      </c>
      <c r="X59" s="197">
        <v>62.27</v>
      </c>
      <c r="Y59" s="197">
        <v>0</v>
      </c>
      <c r="Z59">
        <v>0</v>
      </c>
      <c r="AA59" s="197">
        <v>0</v>
      </c>
      <c r="AB59" s="197">
        <v>10.99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107.39</v>
      </c>
      <c r="AJ59" s="197">
        <v>0</v>
      </c>
      <c r="AK59" s="197">
        <v>0</v>
      </c>
      <c r="AL59" s="197">
        <v>0</v>
      </c>
      <c r="AM59" s="197">
        <v>110</v>
      </c>
      <c r="AN59" s="197">
        <v>0</v>
      </c>
      <c r="AO59">
        <v>0</v>
      </c>
      <c r="AP59" s="197">
        <v>117.49</v>
      </c>
      <c r="AQ59" s="197">
        <v>38.08</v>
      </c>
      <c r="AR59" s="197">
        <v>43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487.24</v>
      </c>
      <c r="L60" s="197">
        <v>6.04</v>
      </c>
      <c r="M60" s="197">
        <v>61.3</v>
      </c>
      <c r="N60" s="197">
        <v>23.93</v>
      </c>
      <c r="O60" s="197">
        <v>70.45</v>
      </c>
      <c r="P60" s="197">
        <v>26.46</v>
      </c>
      <c r="Q60" s="197">
        <v>9.2100000000000009</v>
      </c>
      <c r="R60" s="197">
        <v>17.899999999999999</v>
      </c>
      <c r="S60" s="197">
        <v>11.14</v>
      </c>
      <c r="T60" s="197">
        <v>0</v>
      </c>
      <c r="U60" s="197">
        <v>49.24</v>
      </c>
      <c r="V60" s="197">
        <v>8.75</v>
      </c>
      <c r="W60" s="197">
        <v>19.59</v>
      </c>
      <c r="X60" s="197">
        <v>62.27</v>
      </c>
      <c r="Y60" s="197">
        <v>0</v>
      </c>
      <c r="Z60">
        <v>0</v>
      </c>
      <c r="AA60" s="197">
        <v>0</v>
      </c>
      <c r="AB60" s="197">
        <v>10.99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107.39</v>
      </c>
      <c r="AJ60" s="197">
        <v>0</v>
      </c>
      <c r="AK60" s="197">
        <v>0</v>
      </c>
      <c r="AL60" s="197">
        <v>0</v>
      </c>
      <c r="AM60" s="197">
        <v>110</v>
      </c>
      <c r="AN60" s="197">
        <v>0</v>
      </c>
      <c r="AO60">
        <v>0</v>
      </c>
      <c r="AP60" s="197">
        <v>117.49</v>
      </c>
      <c r="AQ60" s="197">
        <v>38.08</v>
      </c>
      <c r="AR60" s="197">
        <v>43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487.24</v>
      </c>
      <c r="L61" s="197">
        <v>6.04</v>
      </c>
      <c r="M61" s="197">
        <v>61.3</v>
      </c>
      <c r="N61" s="197">
        <v>23.93</v>
      </c>
      <c r="O61" s="197">
        <v>70.45</v>
      </c>
      <c r="P61" s="197">
        <v>26.46</v>
      </c>
      <c r="Q61" s="197">
        <v>9.2100000000000009</v>
      </c>
      <c r="R61" s="197">
        <v>17.899999999999999</v>
      </c>
      <c r="S61" s="197">
        <v>11.14</v>
      </c>
      <c r="T61" s="197">
        <v>0</v>
      </c>
      <c r="U61" s="197">
        <v>49.24</v>
      </c>
      <c r="V61" s="197">
        <v>8.75</v>
      </c>
      <c r="W61" s="197">
        <v>19.59</v>
      </c>
      <c r="X61" s="197">
        <v>62.27</v>
      </c>
      <c r="Y61" s="197">
        <v>0</v>
      </c>
      <c r="Z61">
        <v>0</v>
      </c>
      <c r="AA61" s="197">
        <v>0</v>
      </c>
      <c r="AB61" s="197">
        <v>10.99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103.39</v>
      </c>
      <c r="AJ61" s="197">
        <v>0</v>
      </c>
      <c r="AK61" s="197">
        <v>0</v>
      </c>
      <c r="AL61" s="197">
        <v>0</v>
      </c>
      <c r="AM61" s="197">
        <v>116</v>
      </c>
      <c r="AN61" s="197">
        <v>0</v>
      </c>
      <c r="AO61">
        <v>0</v>
      </c>
      <c r="AP61" s="197">
        <v>117.49</v>
      </c>
      <c r="AQ61" s="197">
        <v>38.08</v>
      </c>
      <c r="AR61" s="197">
        <v>43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487.24</v>
      </c>
      <c r="L62" s="197">
        <v>6.04</v>
      </c>
      <c r="M62" s="197">
        <v>61.3</v>
      </c>
      <c r="N62" s="197">
        <v>23.93</v>
      </c>
      <c r="O62" s="197">
        <v>70.45</v>
      </c>
      <c r="P62" s="197">
        <v>26.46</v>
      </c>
      <c r="Q62" s="197">
        <v>9.2100000000000009</v>
      </c>
      <c r="R62" s="197">
        <v>17.899999999999999</v>
      </c>
      <c r="S62" s="197">
        <v>11.14</v>
      </c>
      <c r="T62" s="197">
        <v>0</v>
      </c>
      <c r="U62" s="197">
        <v>49.24</v>
      </c>
      <c r="V62" s="197">
        <v>8.75</v>
      </c>
      <c r="W62" s="197">
        <v>19.59</v>
      </c>
      <c r="X62" s="197">
        <v>62.27</v>
      </c>
      <c r="Y62" s="197">
        <v>0</v>
      </c>
      <c r="Z62">
        <v>0</v>
      </c>
      <c r="AA62" s="197">
        <v>0</v>
      </c>
      <c r="AB62" s="197">
        <v>10.99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103.39</v>
      </c>
      <c r="AJ62" s="197">
        <v>0</v>
      </c>
      <c r="AK62" s="197">
        <v>0</v>
      </c>
      <c r="AL62" s="197">
        <v>0</v>
      </c>
      <c r="AM62" s="197">
        <v>118</v>
      </c>
      <c r="AN62" s="197">
        <v>0</v>
      </c>
      <c r="AO62">
        <v>0</v>
      </c>
      <c r="AP62" s="197">
        <v>117.49</v>
      </c>
      <c r="AQ62" s="197">
        <v>38.08</v>
      </c>
      <c r="AR62" s="197">
        <v>43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487.24</v>
      </c>
      <c r="L63" s="197">
        <v>6.04</v>
      </c>
      <c r="M63" s="197">
        <v>61.3</v>
      </c>
      <c r="N63" s="197">
        <v>23.93</v>
      </c>
      <c r="O63" s="197">
        <v>70.45</v>
      </c>
      <c r="P63" s="197">
        <v>26.46</v>
      </c>
      <c r="Q63" s="197">
        <v>9.2100000000000009</v>
      </c>
      <c r="R63" s="197">
        <v>17.899999999999999</v>
      </c>
      <c r="S63" s="197">
        <v>11.14</v>
      </c>
      <c r="T63" s="197">
        <v>0</v>
      </c>
      <c r="U63" s="197">
        <v>49.24</v>
      </c>
      <c r="V63" s="197">
        <v>8.75</v>
      </c>
      <c r="W63" s="197">
        <v>19.59</v>
      </c>
      <c r="X63" s="197">
        <v>62.27</v>
      </c>
      <c r="Y63" s="197">
        <v>0</v>
      </c>
      <c r="Z63">
        <v>0</v>
      </c>
      <c r="AA63" s="197">
        <v>0</v>
      </c>
      <c r="AB63" s="197">
        <v>10.99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103.39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117.49</v>
      </c>
      <c r="AQ63" s="197">
        <v>38.08</v>
      </c>
      <c r="AR63" s="197">
        <v>43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482.64</v>
      </c>
      <c r="L64" s="197">
        <v>6.04</v>
      </c>
      <c r="M64" s="197">
        <v>61.3</v>
      </c>
      <c r="N64" s="197">
        <v>23.93</v>
      </c>
      <c r="O64" s="197">
        <v>70.45</v>
      </c>
      <c r="P64" s="197">
        <v>26.46</v>
      </c>
      <c r="Q64" s="197">
        <v>9.2100000000000009</v>
      </c>
      <c r="R64" s="197">
        <v>17.899999999999999</v>
      </c>
      <c r="S64" s="197">
        <v>11.14</v>
      </c>
      <c r="T64" s="197">
        <v>0</v>
      </c>
      <c r="U64" s="197">
        <v>49.24</v>
      </c>
      <c r="V64" s="197">
        <v>8.75</v>
      </c>
      <c r="W64" s="197">
        <v>19.59</v>
      </c>
      <c r="X64" s="197">
        <v>62.27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103.39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117.49</v>
      </c>
      <c r="AQ64" s="197">
        <v>38.08</v>
      </c>
      <c r="AR64" s="197">
        <v>43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487.24</v>
      </c>
      <c r="L65" s="197">
        <v>6.04</v>
      </c>
      <c r="M65" s="197">
        <v>61.3</v>
      </c>
      <c r="N65" s="197">
        <v>23.93</v>
      </c>
      <c r="O65" s="197">
        <v>70.45</v>
      </c>
      <c r="P65" s="197">
        <v>26.46</v>
      </c>
      <c r="Q65" s="197">
        <v>9.2100000000000009</v>
      </c>
      <c r="R65" s="197">
        <v>17.899999999999999</v>
      </c>
      <c r="S65" s="197">
        <v>11.14</v>
      </c>
      <c r="T65" s="197">
        <v>0</v>
      </c>
      <c r="U65" s="197">
        <v>49.24</v>
      </c>
      <c r="V65" s="197">
        <v>8.75</v>
      </c>
      <c r="W65" s="197">
        <v>19.59</v>
      </c>
      <c r="X65" s="197">
        <v>62.27</v>
      </c>
      <c r="Y65" s="197">
        <v>0</v>
      </c>
      <c r="Z65">
        <v>0</v>
      </c>
      <c r="AA65" s="197">
        <v>15.69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103.39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117.49</v>
      </c>
      <c r="AQ65" s="197">
        <v>38.08</v>
      </c>
      <c r="AR65" s="197">
        <v>43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487.24</v>
      </c>
      <c r="L66" s="197">
        <v>6.04</v>
      </c>
      <c r="M66" s="197">
        <v>61.3</v>
      </c>
      <c r="N66" s="197">
        <v>23.93</v>
      </c>
      <c r="O66" s="197">
        <v>70.45</v>
      </c>
      <c r="P66" s="197">
        <v>26.46</v>
      </c>
      <c r="Q66" s="197">
        <v>9.2100000000000009</v>
      </c>
      <c r="R66" s="197">
        <v>17.899999999999999</v>
      </c>
      <c r="S66" s="197">
        <v>11.14</v>
      </c>
      <c r="T66" s="197">
        <v>0</v>
      </c>
      <c r="U66" s="197">
        <v>49.24</v>
      </c>
      <c r="V66" s="197">
        <v>8.75</v>
      </c>
      <c r="W66" s="197">
        <v>19.59</v>
      </c>
      <c r="X66" s="197">
        <v>62.27</v>
      </c>
      <c r="Y66" s="197">
        <v>0</v>
      </c>
      <c r="Z66">
        <v>0</v>
      </c>
      <c r="AA66" s="197">
        <v>15.69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103.39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117.49</v>
      </c>
      <c r="AQ66" s="197">
        <v>38.08</v>
      </c>
      <c r="AR66" s="197">
        <v>43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487.24</v>
      </c>
      <c r="L67" s="197">
        <v>6.04</v>
      </c>
      <c r="M67" s="197">
        <v>61.3</v>
      </c>
      <c r="N67" s="197">
        <v>23.93</v>
      </c>
      <c r="O67" s="197">
        <v>70.45</v>
      </c>
      <c r="P67" s="197">
        <v>26.46</v>
      </c>
      <c r="Q67" s="197">
        <v>9.2100000000000009</v>
      </c>
      <c r="R67" s="197">
        <v>17.899999999999999</v>
      </c>
      <c r="S67" s="197">
        <v>11.14</v>
      </c>
      <c r="T67" s="197">
        <v>0</v>
      </c>
      <c r="U67" s="197">
        <v>49.24</v>
      </c>
      <c r="V67" s="197">
        <v>8.75</v>
      </c>
      <c r="W67" s="197">
        <v>19.59</v>
      </c>
      <c r="X67" s="197">
        <v>62.27</v>
      </c>
      <c r="Y67" s="197">
        <v>0</v>
      </c>
      <c r="Z67">
        <v>0</v>
      </c>
      <c r="AA67" s="197">
        <v>15.69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103.39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117.49</v>
      </c>
      <c r="AQ67" s="197">
        <v>38.08</v>
      </c>
      <c r="AR67" s="197">
        <v>41.46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487.24</v>
      </c>
      <c r="L68" s="197">
        <v>6.04</v>
      </c>
      <c r="M68" s="197">
        <v>61.3</v>
      </c>
      <c r="N68" s="197">
        <v>23.93</v>
      </c>
      <c r="O68" s="197">
        <v>70.45</v>
      </c>
      <c r="P68" s="197">
        <v>26.46</v>
      </c>
      <c r="Q68" s="197">
        <v>9.2100000000000009</v>
      </c>
      <c r="R68" s="197">
        <v>17.899999999999999</v>
      </c>
      <c r="S68" s="197">
        <v>11.14</v>
      </c>
      <c r="T68" s="197">
        <v>0</v>
      </c>
      <c r="U68" s="197">
        <v>49.24</v>
      </c>
      <c r="V68" s="197">
        <v>8.75</v>
      </c>
      <c r="W68" s="197">
        <v>19.59</v>
      </c>
      <c r="X68" s="197">
        <v>62.27</v>
      </c>
      <c r="Y68" s="197">
        <v>0</v>
      </c>
      <c r="Z68">
        <v>0</v>
      </c>
      <c r="AA68" s="197">
        <v>15.69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103.39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117.49</v>
      </c>
      <c r="AQ68" s="197">
        <v>38.08</v>
      </c>
      <c r="AR68" s="197">
        <v>34.58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487.24</v>
      </c>
      <c r="L69" s="197">
        <v>6.04</v>
      </c>
      <c r="M69" s="197">
        <v>61.3</v>
      </c>
      <c r="N69" s="197">
        <v>23.93</v>
      </c>
      <c r="O69" s="197">
        <v>70.45</v>
      </c>
      <c r="P69" s="197">
        <v>26.46</v>
      </c>
      <c r="Q69" s="197">
        <v>9.2100000000000009</v>
      </c>
      <c r="R69" s="197">
        <v>17.899999999999999</v>
      </c>
      <c r="S69" s="197">
        <v>11.14</v>
      </c>
      <c r="T69" s="197">
        <v>0</v>
      </c>
      <c r="U69" s="197">
        <v>49.24</v>
      </c>
      <c r="V69" s="197">
        <v>8.75</v>
      </c>
      <c r="W69" s="197">
        <v>19.59</v>
      </c>
      <c r="X69" s="197">
        <v>62.27</v>
      </c>
      <c r="Y69" s="197">
        <v>0</v>
      </c>
      <c r="Z69">
        <v>0</v>
      </c>
      <c r="AA69" s="197">
        <v>15.69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103.39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117.49</v>
      </c>
      <c r="AQ69" s="197">
        <v>38.08</v>
      </c>
      <c r="AR69" s="197">
        <v>26.55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487.24</v>
      </c>
      <c r="L70" s="197">
        <v>6.04</v>
      </c>
      <c r="M70" s="197">
        <v>61.3</v>
      </c>
      <c r="N70" s="197">
        <v>23.93</v>
      </c>
      <c r="O70" s="197">
        <v>70.45</v>
      </c>
      <c r="P70" s="197">
        <v>26.46</v>
      </c>
      <c r="Q70" s="197">
        <v>9.2100000000000009</v>
      </c>
      <c r="R70" s="197">
        <v>17.899999999999999</v>
      </c>
      <c r="S70" s="197">
        <v>11.14</v>
      </c>
      <c r="T70" s="197">
        <v>0</v>
      </c>
      <c r="U70" s="197">
        <v>49.24</v>
      </c>
      <c r="V70" s="197">
        <v>8.75</v>
      </c>
      <c r="W70" s="197">
        <v>19.59</v>
      </c>
      <c r="X70" s="197">
        <v>62.27</v>
      </c>
      <c r="Y70" s="197">
        <v>0</v>
      </c>
      <c r="Z70">
        <v>0</v>
      </c>
      <c r="AA70" s="197">
        <v>15.69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103.39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117.49</v>
      </c>
      <c r="AQ70" s="197">
        <v>38.08</v>
      </c>
      <c r="AR70" s="197">
        <v>19.37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487.24</v>
      </c>
      <c r="L71" s="197">
        <v>6.04</v>
      </c>
      <c r="M71" s="197">
        <v>61.3</v>
      </c>
      <c r="N71" s="197">
        <v>23.93</v>
      </c>
      <c r="O71" s="197">
        <v>70.45</v>
      </c>
      <c r="P71" s="197">
        <v>26.46</v>
      </c>
      <c r="Q71" s="197">
        <v>9.2100000000000009</v>
      </c>
      <c r="R71" s="197">
        <v>17.899999999999999</v>
      </c>
      <c r="S71" s="197">
        <v>11.14</v>
      </c>
      <c r="T71" s="197">
        <v>0</v>
      </c>
      <c r="U71" s="197">
        <v>51.63</v>
      </c>
      <c r="V71" s="197">
        <v>8.75</v>
      </c>
      <c r="W71" s="197">
        <v>19.59</v>
      </c>
      <c r="X71" s="197">
        <v>62.27</v>
      </c>
      <c r="Y71" s="197">
        <v>0</v>
      </c>
      <c r="Z71">
        <v>0</v>
      </c>
      <c r="AA71" s="197">
        <v>15.69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103.39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117.49</v>
      </c>
      <c r="AQ71" s="197">
        <v>38.08</v>
      </c>
      <c r="AR71" s="197">
        <v>10.11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487.24</v>
      </c>
      <c r="L72" s="197">
        <v>6.04</v>
      </c>
      <c r="M72" s="197">
        <v>61.3</v>
      </c>
      <c r="N72" s="197">
        <v>23.93</v>
      </c>
      <c r="O72" s="197">
        <v>70.45</v>
      </c>
      <c r="P72" s="197">
        <v>26.46</v>
      </c>
      <c r="Q72" s="197">
        <v>9.2100000000000009</v>
      </c>
      <c r="R72" s="197">
        <v>17.899999999999999</v>
      </c>
      <c r="S72" s="197">
        <v>11.14</v>
      </c>
      <c r="T72" s="197">
        <v>0</v>
      </c>
      <c r="U72" s="197">
        <v>54.25</v>
      </c>
      <c r="V72" s="197">
        <v>8.75</v>
      </c>
      <c r="W72" s="197">
        <v>19.59</v>
      </c>
      <c r="X72" s="197">
        <v>62.27</v>
      </c>
      <c r="Y72" s="197">
        <v>0</v>
      </c>
      <c r="Z72">
        <v>0</v>
      </c>
      <c r="AA72" s="197">
        <v>15.69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103.39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117.49</v>
      </c>
      <c r="AQ72" s="197">
        <v>38.08</v>
      </c>
      <c r="AR72" s="197">
        <v>3.52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487.24</v>
      </c>
      <c r="L73" s="197">
        <v>6.04</v>
      </c>
      <c r="M73" s="197">
        <v>61.3</v>
      </c>
      <c r="N73" s="197">
        <v>23.93</v>
      </c>
      <c r="O73" s="197">
        <v>70.45</v>
      </c>
      <c r="P73" s="197">
        <v>26.46</v>
      </c>
      <c r="Q73" s="197">
        <v>9.2100000000000009</v>
      </c>
      <c r="R73" s="197">
        <v>17.899999999999999</v>
      </c>
      <c r="S73" s="197">
        <v>11.14</v>
      </c>
      <c r="T73" s="197">
        <v>0</v>
      </c>
      <c r="U73" s="197">
        <v>56.02</v>
      </c>
      <c r="V73" s="197">
        <v>8.75</v>
      </c>
      <c r="W73" s="197">
        <v>19.59</v>
      </c>
      <c r="X73" s="197">
        <v>62.27</v>
      </c>
      <c r="Y73" s="197">
        <v>0</v>
      </c>
      <c r="Z73">
        <v>0</v>
      </c>
      <c r="AA73" s="197">
        <v>15.26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103.39</v>
      </c>
      <c r="AJ73" s="197">
        <v>0</v>
      </c>
      <c r="AK73" s="197">
        <v>0</v>
      </c>
      <c r="AL73" s="197">
        <v>0</v>
      </c>
      <c r="AM73" s="197">
        <v>0</v>
      </c>
      <c r="AN73" s="201">
        <v>19.53125</v>
      </c>
      <c r="AO73">
        <v>0</v>
      </c>
      <c r="AP73" s="197">
        <v>117.49</v>
      </c>
      <c r="AQ73" s="197">
        <v>38.08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487.24</v>
      </c>
      <c r="L74" s="197">
        <v>6.04</v>
      </c>
      <c r="M74" s="197">
        <v>61.3</v>
      </c>
      <c r="N74" s="197">
        <v>23.93</v>
      </c>
      <c r="O74" s="197">
        <v>70.45</v>
      </c>
      <c r="P74" s="197">
        <v>26.46</v>
      </c>
      <c r="Q74" s="197">
        <v>9.2100000000000009</v>
      </c>
      <c r="R74" s="197">
        <v>17.899999999999999</v>
      </c>
      <c r="S74" s="197">
        <v>11.14</v>
      </c>
      <c r="T74" s="197">
        <v>0</v>
      </c>
      <c r="U74" s="197">
        <v>56.83</v>
      </c>
      <c r="V74" s="197">
        <v>8.75</v>
      </c>
      <c r="W74" s="197">
        <v>19.59</v>
      </c>
      <c r="X74" s="197">
        <v>62.27</v>
      </c>
      <c r="Y74" s="197">
        <v>0</v>
      </c>
      <c r="Z74">
        <v>0</v>
      </c>
      <c r="AA74" s="197">
        <v>15.26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103.39</v>
      </c>
      <c r="AJ74" s="197">
        <v>0</v>
      </c>
      <c r="AK74" s="197">
        <v>0</v>
      </c>
      <c r="AL74" s="197">
        <v>0</v>
      </c>
      <c r="AM74" s="197">
        <v>0</v>
      </c>
      <c r="AN74" s="201">
        <v>19.53125</v>
      </c>
      <c r="AO74">
        <v>0</v>
      </c>
      <c r="AP74" s="197">
        <v>117.49</v>
      </c>
      <c r="AQ74" s="197">
        <v>38.08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69.89</v>
      </c>
      <c r="K75" s="197">
        <v>487.24</v>
      </c>
      <c r="L75" s="197">
        <v>6.04</v>
      </c>
      <c r="M75" s="197">
        <v>61.3</v>
      </c>
      <c r="N75" s="197">
        <v>23.93</v>
      </c>
      <c r="O75" s="197">
        <v>70.45</v>
      </c>
      <c r="P75" s="197">
        <v>26.46</v>
      </c>
      <c r="Q75" s="197">
        <v>9.2100000000000009</v>
      </c>
      <c r="R75" s="197">
        <v>17.899999999999999</v>
      </c>
      <c r="S75" s="197">
        <v>11.14</v>
      </c>
      <c r="T75" s="197">
        <v>0</v>
      </c>
      <c r="U75" s="197">
        <v>60.07</v>
      </c>
      <c r="V75" s="197">
        <v>8.75</v>
      </c>
      <c r="W75" s="197">
        <v>19.59</v>
      </c>
      <c r="X75" s="197">
        <v>62.27</v>
      </c>
      <c r="Y75" s="197">
        <v>0</v>
      </c>
      <c r="Z75">
        <v>0</v>
      </c>
      <c r="AA75" s="197">
        <v>15.26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103.39</v>
      </c>
      <c r="AJ75" s="197">
        <v>0</v>
      </c>
      <c r="AK75" s="197">
        <v>0</v>
      </c>
      <c r="AL75" s="197">
        <v>0</v>
      </c>
      <c r="AM75" s="197">
        <v>0</v>
      </c>
      <c r="AN75" s="201">
        <v>19.53125</v>
      </c>
      <c r="AO75">
        <v>0</v>
      </c>
      <c r="AP75" s="197">
        <v>117.49</v>
      </c>
      <c r="AQ75" s="197">
        <v>38.08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69.89</v>
      </c>
      <c r="K76" s="197">
        <v>487.24</v>
      </c>
      <c r="L76" s="197">
        <v>6.04</v>
      </c>
      <c r="M76" s="197">
        <v>61.3</v>
      </c>
      <c r="N76" s="197">
        <v>23.93</v>
      </c>
      <c r="O76" s="197">
        <v>70.45</v>
      </c>
      <c r="P76" s="197">
        <v>26.46</v>
      </c>
      <c r="Q76" s="197">
        <v>9.2100000000000009</v>
      </c>
      <c r="R76" s="197">
        <v>17.899999999999999</v>
      </c>
      <c r="S76" s="197">
        <v>11.14</v>
      </c>
      <c r="T76" s="197">
        <v>0</v>
      </c>
      <c r="U76" s="197">
        <v>60.9</v>
      </c>
      <c r="V76" s="197">
        <v>8.75</v>
      </c>
      <c r="W76" s="197">
        <v>19.59</v>
      </c>
      <c r="X76" s="197">
        <v>62.27</v>
      </c>
      <c r="Y76" s="197">
        <v>0</v>
      </c>
      <c r="Z76">
        <v>0</v>
      </c>
      <c r="AA76" s="197">
        <v>15.26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103.39</v>
      </c>
      <c r="AJ76" s="197">
        <v>0</v>
      </c>
      <c r="AK76" s="197">
        <v>0</v>
      </c>
      <c r="AL76" s="197">
        <v>0</v>
      </c>
      <c r="AM76" s="197">
        <v>0</v>
      </c>
      <c r="AN76" s="201">
        <v>19.53125</v>
      </c>
      <c r="AO76">
        <v>0</v>
      </c>
      <c r="AP76" s="197">
        <v>117.49</v>
      </c>
      <c r="AQ76" s="197">
        <v>38.08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69.89</v>
      </c>
      <c r="K77" s="197">
        <v>487.24</v>
      </c>
      <c r="L77" s="197">
        <v>6.04</v>
      </c>
      <c r="M77" s="197">
        <v>61.3</v>
      </c>
      <c r="N77" s="197">
        <v>23.93</v>
      </c>
      <c r="O77" s="197">
        <v>70.45</v>
      </c>
      <c r="P77" s="197">
        <v>26.46</v>
      </c>
      <c r="Q77" s="197">
        <v>9.2100000000000009</v>
      </c>
      <c r="R77" s="197">
        <v>17.899999999999999</v>
      </c>
      <c r="S77" s="197">
        <v>11.14</v>
      </c>
      <c r="T77" s="197">
        <v>0</v>
      </c>
      <c r="U77" s="197">
        <v>62.11</v>
      </c>
      <c r="V77" s="197">
        <v>8.75</v>
      </c>
      <c r="W77" s="197">
        <v>19.59</v>
      </c>
      <c r="X77" s="197">
        <v>62.27</v>
      </c>
      <c r="Y77" s="197">
        <v>0</v>
      </c>
      <c r="Z77">
        <v>0</v>
      </c>
      <c r="AA77" s="197">
        <v>15.26</v>
      </c>
      <c r="AB77" s="197">
        <v>0</v>
      </c>
      <c r="AC77" s="197">
        <v>0</v>
      </c>
      <c r="AD77" s="197">
        <v>0</v>
      </c>
      <c r="AE77" s="197">
        <v>0</v>
      </c>
      <c r="AF77" s="201">
        <v>40</v>
      </c>
      <c r="AG77" s="197">
        <v>0</v>
      </c>
      <c r="AH77" s="197">
        <v>0</v>
      </c>
      <c r="AI77" s="197">
        <v>103.39</v>
      </c>
      <c r="AJ77" s="197">
        <v>0</v>
      </c>
      <c r="AK77" s="197">
        <v>0</v>
      </c>
      <c r="AL77" s="197">
        <v>0</v>
      </c>
      <c r="AM77" s="197">
        <v>0</v>
      </c>
      <c r="AN77" s="201">
        <v>19.53125</v>
      </c>
      <c r="AO77">
        <v>0</v>
      </c>
      <c r="AP77" s="197">
        <v>117.49</v>
      </c>
      <c r="AQ77" s="197">
        <v>38.08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69.89</v>
      </c>
      <c r="K78" s="197">
        <v>487.24</v>
      </c>
      <c r="L78" s="197">
        <v>6.04</v>
      </c>
      <c r="M78" s="197">
        <v>61.3</v>
      </c>
      <c r="N78" s="197">
        <v>23.93</v>
      </c>
      <c r="O78" s="197">
        <v>70.45</v>
      </c>
      <c r="P78" s="197">
        <v>26.46</v>
      </c>
      <c r="Q78" s="197">
        <v>9.2100000000000009</v>
      </c>
      <c r="R78" s="197">
        <v>17.899999999999999</v>
      </c>
      <c r="S78" s="197">
        <v>11.14</v>
      </c>
      <c r="T78" s="197">
        <v>0</v>
      </c>
      <c r="U78" s="197">
        <v>62.11</v>
      </c>
      <c r="V78" s="197">
        <v>8.75</v>
      </c>
      <c r="W78" s="197">
        <v>19.59</v>
      </c>
      <c r="X78" s="197">
        <v>62.27</v>
      </c>
      <c r="Y78" s="197">
        <v>0</v>
      </c>
      <c r="Z78">
        <v>0</v>
      </c>
      <c r="AA78" s="197">
        <v>15.26</v>
      </c>
      <c r="AB78" s="197">
        <v>0</v>
      </c>
      <c r="AC78" s="197">
        <v>0</v>
      </c>
      <c r="AD78" s="197">
        <v>0</v>
      </c>
      <c r="AE78" s="197">
        <v>0</v>
      </c>
      <c r="AF78" s="201">
        <v>85</v>
      </c>
      <c r="AG78" s="197">
        <v>0</v>
      </c>
      <c r="AH78" s="197">
        <v>0</v>
      </c>
      <c r="AI78" s="197">
        <v>103.39</v>
      </c>
      <c r="AJ78" s="197">
        <v>0</v>
      </c>
      <c r="AK78" s="197">
        <v>0</v>
      </c>
      <c r="AL78" s="197">
        <v>0</v>
      </c>
      <c r="AM78" s="197">
        <v>0</v>
      </c>
      <c r="AN78" s="201">
        <v>39.0625</v>
      </c>
      <c r="AO78">
        <v>0</v>
      </c>
      <c r="AP78" s="197">
        <v>117.49</v>
      </c>
      <c r="AQ78" s="197">
        <v>38.08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69.89</v>
      </c>
      <c r="K79" s="197">
        <v>487.24</v>
      </c>
      <c r="L79" s="197">
        <v>6.04</v>
      </c>
      <c r="M79" s="197">
        <v>61.3</v>
      </c>
      <c r="N79" s="197">
        <v>23.93</v>
      </c>
      <c r="O79" s="197">
        <v>70.45</v>
      </c>
      <c r="P79" s="197">
        <v>26.46</v>
      </c>
      <c r="Q79" s="197">
        <v>9.2100000000000009</v>
      </c>
      <c r="R79" s="197">
        <v>17.899999999999999</v>
      </c>
      <c r="S79" s="197">
        <v>11.14</v>
      </c>
      <c r="T79" s="197">
        <v>0</v>
      </c>
      <c r="U79" s="197">
        <v>62.11</v>
      </c>
      <c r="V79" s="197">
        <v>8.75</v>
      </c>
      <c r="W79" s="197">
        <v>19.59</v>
      </c>
      <c r="X79" s="197">
        <v>62.27</v>
      </c>
      <c r="Y79" s="197">
        <v>0</v>
      </c>
      <c r="Z79">
        <v>0</v>
      </c>
      <c r="AA79" s="197">
        <v>15.26</v>
      </c>
      <c r="AB79" s="197">
        <v>0</v>
      </c>
      <c r="AC79" s="197">
        <v>0</v>
      </c>
      <c r="AD79" s="197">
        <v>0</v>
      </c>
      <c r="AE79" s="197">
        <v>0</v>
      </c>
      <c r="AF79" s="201">
        <v>85</v>
      </c>
      <c r="AG79" s="197">
        <v>0</v>
      </c>
      <c r="AH79" s="197">
        <v>0</v>
      </c>
      <c r="AI79" s="197">
        <v>103.39</v>
      </c>
      <c r="AJ79" s="197">
        <v>0</v>
      </c>
      <c r="AK79" s="197">
        <v>0</v>
      </c>
      <c r="AL79" s="197">
        <v>0</v>
      </c>
      <c r="AM79" s="197">
        <v>0</v>
      </c>
      <c r="AN79" s="201">
        <v>54.6875</v>
      </c>
      <c r="AO79">
        <v>0</v>
      </c>
      <c r="AP79" s="197">
        <v>117.49</v>
      </c>
      <c r="AQ79" s="197">
        <v>38.08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69.89</v>
      </c>
      <c r="K80" s="197">
        <v>487.24</v>
      </c>
      <c r="L80" s="197">
        <v>6.04</v>
      </c>
      <c r="M80" s="197">
        <v>61.3</v>
      </c>
      <c r="N80" s="197">
        <v>23.93</v>
      </c>
      <c r="O80" s="197">
        <v>70.45</v>
      </c>
      <c r="P80" s="197">
        <v>26.46</v>
      </c>
      <c r="Q80" s="197">
        <v>9.2100000000000009</v>
      </c>
      <c r="R80" s="197">
        <v>17.899999999999999</v>
      </c>
      <c r="S80" s="197">
        <v>11.14</v>
      </c>
      <c r="T80" s="197">
        <v>0</v>
      </c>
      <c r="U80" s="197">
        <v>62.11</v>
      </c>
      <c r="V80" s="197">
        <v>8.75</v>
      </c>
      <c r="W80" s="197">
        <v>19.59</v>
      </c>
      <c r="X80" s="197">
        <v>62.27</v>
      </c>
      <c r="Y80" s="197">
        <v>0</v>
      </c>
      <c r="Z80">
        <v>0</v>
      </c>
      <c r="AA80" s="197">
        <v>15.26</v>
      </c>
      <c r="AB80" s="197">
        <v>0</v>
      </c>
      <c r="AC80" s="197">
        <v>0</v>
      </c>
      <c r="AD80" s="197">
        <v>0</v>
      </c>
      <c r="AE80" s="197">
        <v>0</v>
      </c>
      <c r="AF80" s="201">
        <v>85</v>
      </c>
      <c r="AG80" s="197">
        <v>0</v>
      </c>
      <c r="AH80" s="197">
        <v>0</v>
      </c>
      <c r="AI80" s="197">
        <v>103.39</v>
      </c>
      <c r="AJ80" s="197">
        <v>0</v>
      </c>
      <c r="AK80" s="197">
        <v>0</v>
      </c>
      <c r="AL80" s="197">
        <v>0</v>
      </c>
      <c r="AM80" s="197">
        <v>0</v>
      </c>
      <c r="AN80" s="201">
        <v>101.5625</v>
      </c>
      <c r="AO80">
        <v>0</v>
      </c>
      <c r="AP80" s="197">
        <v>117.49</v>
      </c>
      <c r="AQ80" s="197">
        <v>38.08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69.89</v>
      </c>
      <c r="K81" s="197">
        <v>487.24</v>
      </c>
      <c r="L81" s="197">
        <v>6.04</v>
      </c>
      <c r="M81" s="197">
        <v>61.3</v>
      </c>
      <c r="N81" s="197">
        <v>23.93</v>
      </c>
      <c r="O81" s="197">
        <v>70.45</v>
      </c>
      <c r="P81" s="197">
        <v>26.46</v>
      </c>
      <c r="Q81" s="197">
        <v>9.2100000000000009</v>
      </c>
      <c r="R81" s="197">
        <v>17.899999999999999</v>
      </c>
      <c r="S81" s="197">
        <v>11.14</v>
      </c>
      <c r="T81" s="197">
        <v>0</v>
      </c>
      <c r="U81" s="197">
        <v>62.11</v>
      </c>
      <c r="V81" s="197">
        <v>8.75</v>
      </c>
      <c r="W81" s="197">
        <v>19.59</v>
      </c>
      <c r="X81" s="197">
        <v>62.27</v>
      </c>
      <c r="Y81" s="197">
        <v>0</v>
      </c>
      <c r="Z81">
        <v>0</v>
      </c>
      <c r="AA81" s="197">
        <v>15.26</v>
      </c>
      <c r="AB81" s="197">
        <v>0</v>
      </c>
      <c r="AC81" s="197">
        <v>0</v>
      </c>
      <c r="AD81" s="197">
        <v>0</v>
      </c>
      <c r="AE81" s="197">
        <v>0</v>
      </c>
      <c r="AF81" s="201">
        <v>85</v>
      </c>
      <c r="AG81" s="197">
        <v>0</v>
      </c>
      <c r="AH81" s="197">
        <v>0</v>
      </c>
      <c r="AI81" s="197">
        <v>103.39</v>
      </c>
      <c r="AJ81" s="197">
        <v>0</v>
      </c>
      <c r="AK81" s="197">
        <v>0</v>
      </c>
      <c r="AL81" s="197">
        <v>0</v>
      </c>
      <c r="AM81" s="197">
        <v>124.51</v>
      </c>
      <c r="AN81" s="197">
        <v>0</v>
      </c>
      <c r="AO81">
        <v>0</v>
      </c>
      <c r="AP81" s="197">
        <v>117.49</v>
      </c>
      <c r="AQ81" s="197">
        <v>38.08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69.89</v>
      </c>
      <c r="K82" s="197">
        <v>487.24</v>
      </c>
      <c r="L82" s="197">
        <v>6.04</v>
      </c>
      <c r="M82" s="197">
        <v>61.3</v>
      </c>
      <c r="N82" s="197">
        <v>23.93</v>
      </c>
      <c r="O82" s="197">
        <v>70.45</v>
      </c>
      <c r="P82" s="197">
        <v>26.46</v>
      </c>
      <c r="Q82" s="197">
        <v>9.2100000000000009</v>
      </c>
      <c r="R82" s="197">
        <v>17.899999999999999</v>
      </c>
      <c r="S82" s="197">
        <v>11.14</v>
      </c>
      <c r="T82" s="197">
        <v>0</v>
      </c>
      <c r="U82" s="197">
        <v>62.11</v>
      </c>
      <c r="V82" s="197">
        <v>8.75</v>
      </c>
      <c r="W82" s="197">
        <v>19.59</v>
      </c>
      <c r="X82" s="197">
        <v>62.27</v>
      </c>
      <c r="Y82" s="197">
        <v>0</v>
      </c>
      <c r="Z82">
        <v>0</v>
      </c>
      <c r="AA82" s="197">
        <v>15.26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103.39</v>
      </c>
      <c r="AJ82" s="197">
        <v>0</v>
      </c>
      <c r="AK82" s="197">
        <v>0</v>
      </c>
      <c r="AL82" s="197">
        <v>0</v>
      </c>
      <c r="AM82" s="197">
        <v>124.51</v>
      </c>
      <c r="AN82" s="197">
        <v>0</v>
      </c>
      <c r="AO82">
        <v>0</v>
      </c>
      <c r="AP82" s="197">
        <v>117.49</v>
      </c>
      <c r="AQ82" s="197">
        <v>38.08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69.89</v>
      </c>
      <c r="K83" s="197">
        <v>487.24</v>
      </c>
      <c r="L83" s="197">
        <v>6.04</v>
      </c>
      <c r="M83" s="197">
        <v>61.3</v>
      </c>
      <c r="N83" s="197">
        <v>23.93</v>
      </c>
      <c r="O83" s="197">
        <v>70.45</v>
      </c>
      <c r="P83" s="197">
        <v>26.46</v>
      </c>
      <c r="Q83" s="197">
        <v>9.2100000000000009</v>
      </c>
      <c r="R83" s="197">
        <v>17.899999999999999</v>
      </c>
      <c r="S83" s="197">
        <v>11.14</v>
      </c>
      <c r="T83" s="197">
        <v>0</v>
      </c>
      <c r="U83" s="197">
        <v>62.11</v>
      </c>
      <c r="V83" s="197">
        <v>8.75</v>
      </c>
      <c r="W83" s="197">
        <v>19.59</v>
      </c>
      <c r="X83" s="197">
        <v>62.27</v>
      </c>
      <c r="Y83" s="197">
        <v>0</v>
      </c>
      <c r="Z83">
        <v>0</v>
      </c>
      <c r="AA83" s="197">
        <v>15.26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103.39</v>
      </c>
      <c r="AJ83" s="197">
        <v>0</v>
      </c>
      <c r="AK83" s="197">
        <v>0</v>
      </c>
      <c r="AL83" s="197">
        <v>0</v>
      </c>
      <c r="AM83" s="197">
        <v>124.51</v>
      </c>
      <c r="AN83" s="197">
        <v>0</v>
      </c>
      <c r="AO83">
        <v>0</v>
      </c>
      <c r="AP83" s="197">
        <v>117.49</v>
      </c>
      <c r="AQ83" s="197">
        <v>38.08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69.89</v>
      </c>
      <c r="K84" s="197">
        <v>487.24</v>
      </c>
      <c r="L84" s="197">
        <v>6.04</v>
      </c>
      <c r="M84" s="197">
        <v>61.3</v>
      </c>
      <c r="N84" s="197">
        <v>23.93</v>
      </c>
      <c r="O84" s="197">
        <v>70.45</v>
      </c>
      <c r="P84" s="197">
        <v>26.46</v>
      </c>
      <c r="Q84" s="197">
        <v>9.2100000000000009</v>
      </c>
      <c r="R84" s="197">
        <v>17.899999999999999</v>
      </c>
      <c r="S84" s="197">
        <v>11.14</v>
      </c>
      <c r="T84" s="197">
        <v>0</v>
      </c>
      <c r="U84" s="197">
        <v>62.11</v>
      </c>
      <c r="V84" s="197">
        <v>8.75</v>
      </c>
      <c r="W84" s="197">
        <v>19.59</v>
      </c>
      <c r="X84" s="197">
        <v>62.27</v>
      </c>
      <c r="Y84" s="197">
        <v>0</v>
      </c>
      <c r="Z84">
        <v>0</v>
      </c>
      <c r="AA84" s="197">
        <v>15.26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103.39</v>
      </c>
      <c r="AJ84" s="197">
        <v>0</v>
      </c>
      <c r="AK84" s="197">
        <v>0</v>
      </c>
      <c r="AL84" s="197">
        <v>0</v>
      </c>
      <c r="AM84" s="197">
        <v>124.51</v>
      </c>
      <c r="AN84" s="197">
        <v>0</v>
      </c>
      <c r="AO84">
        <v>0</v>
      </c>
      <c r="AP84" s="197">
        <v>117.49</v>
      </c>
      <c r="AQ84" s="197">
        <v>38.08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487.23</v>
      </c>
      <c r="L85" s="197">
        <v>6.04</v>
      </c>
      <c r="M85" s="197">
        <v>61.3</v>
      </c>
      <c r="N85" s="197">
        <v>23.93</v>
      </c>
      <c r="O85" s="197">
        <v>70.45</v>
      </c>
      <c r="P85" s="197">
        <v>26.46</v>
      </c>
      <c r="Q85" s="197">
        <v>9.2100000000000009</v>
      </c>
      <c r="R85" s="197">
        <v>17.899999999999999</v>
      </c>
      <c r="S85" s="197">
        <v>11.14</v>
      </c>
      <c r="T85" s="197">
        <v>0</v>
      </c>
      <c r="U85" s="197">
        <v>62.11</v>
      </c>
      <c r="V85" s="197">
        <v>8.75</v>
      </c>
      <c r="W85" s="197">
        <v>19.59</v>
      </c>
      <c r="X85" s="197">
        <v>62.27</v>
      </c>
      <c r="Y85" s="197">
        <v>0</v>
      </c>
      <c r="Z85">
        <v>0</v>
      </c>
      <c r="AA85" s="197">
        <v>15.26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103.39</v>
      </c>
      <c r="AJ85" s="197">
        <v>0</v>
      </c>
      <c r="AK85" s="197">
        <v>0</v>
      </c>
      <c r="AL85" s="197">
        <v>0</v>
      </c>
      <c r="AM85" s="197">
        <v>124.51</v>
      </c>
      <c r="AN85" s="197">
        <v>0</v>
      </c>
      <c r="AO85">
        <v>0</v>
      </c>
      <c r="AP85" s="197">
        <v>118.69</v>
      </c>
      <c r="AQ85" s="197">
        <v>38.46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487.23</v>
      </c>
      <c r="L86" s="197">
        <v>6.04</v>
      </c>
      <c r="M86" s="197">
        <v>61.3</v>
      </c>
      <c r="N86" s="197">
        <v>23.93</v>
      </c>
      <c r="O86" s="197">
        <v>70.45</v>
      </c>
      <c r="P86" s="197">
        <v>26.46</v>
      </c>
      <c r="Q86" s="197">
        <v>9.2100000000000009</v>
      </c>
      <c r="R86" s="197">
        <v>17.899999999999999</v>
      </c>
      <c r="S86" s="197">
        <v>11.14</v>
      </c>
      <c r="T86" s="197">
        <v>0</v>
      </c>
      <c r="U86" s="197">
        <v>62.11</v>
      </c>
      <c r="V86" s="197">
        <v>8.75</v>
      </c>
      <c r="W86" s="197">
        <v>19.59</v>
      </c>
      <c r="X86" s="197">
        <v>62.27</v>
      </c>
      <c r="Y86" s="197">
        <v>0</v>
      </c>
      <c r="Z86">
        <v>0</v>
      </c>
      <c r="AA86" s="197">
        <v>15.26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103.39</v>
      </c>
      <c r="AJ86" s="197">
        <v>0</v>
      </c>
      <c r="AK86" s="197">
        <v>0</v>
      </c>
      <c r="AL86" s="197">
        <v>0</v>
      </c>
      <c r="AM86" s="197">
        <v>124.51</v>
      </c>
      <c r="AN86" s="197">
        <v>0</v>
      </c>
      <c r="AO86">
        <v>0</v>
      </c>
      <c r="AP86" s="197">
        <v>118.69</v>
      </c>
      <c r="AQ86" s="197">
        <v>38.46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487.23</v>
      </c>
      <c r="L87" s="197">
        <v>6.04</v>
      </c>
      <c r="M87" s="197">
        <v>61.3</v>
      </c>
      <c r="N87" s="197">
        <v>23.93</v>
      </c>
      <c r="O87" s="197">
        <v>70.45</v>
      </c>
      <c r="P87" s="197">
        <v>26.46</v>
      </c>
      <c r="Q87" s="197">
        <v>9.2100000000000009</v>
      </c>
      <c r="R87" s="197">
        <v>17.899999999999999</v>
      </c>
      <c r="S87" s="197">
        <v>11.14</v>
      </c>
      <c r="T87" s="197">
        <v>0</v>
      </c>
      <c r="U87" s="197">
        <v>62.11</v>
      </c>
      <c r="V87" s="197">
        <v>8.75</v>
      </c>
      <c r="W87" s="197">
        <v>19.59</v>
      </c>
      <c r="X87" s="197">
        <v>62.27</v>
      </c>
      <c r="Y87" s="197">
        <v>0</v>
      </c>
      <c r="Z87">
        <v>0</v>
      </c>
      <c r="AA87" s="197">
        <v>15.26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113.39</v>
      </c>
      <c r="AJ87" s="197">
        <v>0</v>
      </c>
      <c r="AK87" s="197">
        <v>0</v>
      </c>
      <c r="AL87" s="197">
        <v>0</v>
      </c>
      <c r="AM87" s="197">
        <v>110</v>
      </c>
      <c r="AN87" s="197">
        <v>0</v>
      </c>
      <c r="AO87">
        <v>0</v>
      </c>
      <c r="AP87" s="197">
        <v>118.69</v>
      </c>
      <c r="AQ87" s="197">
        <v>38.46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487.23</v>
      </c>
      <c r="L88" s="197">
        <v>6.04</v>
      </c>
      <c r="M88" s="197">
        <v>61.3</v>
      </c>
      <c r="N88" s="197">
        <v>23.93</v>
      </c>
      <c r="O88" s="197">
        <v>70.45</v>
      </c>
      <c r="P88" s="197">
        <v>26.46</v>
      </c>
      <c r="Q88" s="197">
        <v>9.2100000000000009</v>
      </c>
      <c r="R88" s="197">
        <v>17.899999999999999</v>
      </c>
      <c r="S88" s="197">
        <v>11.14</v>
      </c>
      <c r="T88" s="197">
        <v>0</v>
      </c>
      <c r="U88" s="197">
        <v>62.11</v>
      </c>
      <c r="V88" s="197">
        <v>8.75</v>
      </c>
      <c r="W88" s="197">
        <v>19.59</v>
      </c>
      <c r="X88" s="197">
        <v>62.27</v>
      </c>
      <c r="Y88" s="197">
        <v>0</v>
      </c>
      <c r="Z88">
        <v>0</v>
      </c>
      <c r="AA88" s="197">
        <v>15.26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113.39</v>
      </c>
      <c r="AJ88" s="197">
        <v>0</v>
      </c>
      <c r="AK88" s="197">
        <v>0</v>
      </c>
      <c r="AL88" s="197">
        <v>0</v>
      </c>
      <c r="AM88" s="197">
        <v>110</v>
      </c>
      <c r="AN88" s="197">
        <v>0</v>
      </c>
      <c r="AO88">
        <v>0</v>
      </c>
      <c r="AP88" s="197">
        <v>118.69</v>
      </c>
      <c r="AQ88" s="197">
        <v>38.46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487.23</v>
      </c>
      <c r="L89" s="197">
        <v>6.04</v>
      </c>
      <c r="M89" s="197">
        <v>61.3</v>
      </c>
      <c r="N89" s="197">
        <v>23.93</v>
      </c>
      <c r="O89" s="197">
        <v>70.45</v>
      </c>
      <c r="P89" s="197">
        <v>26.46</v>
      </c>
      <c r="Q89" s="197">
        <v>9.1999999999999993</v>
      </c>
      <c r="R89" s="197">
        <v>17.899999999999999</v>
      </c>
      <c r="S89" s="197">
        <v>11.14</v>
      </c>
      <c r="T89" s="197">
        <v>0</v>
      </c>
      <c r="U89" s="197">
        <v>62.11</v>
      </c>
      <c r="V89" s="197">
        <v>8.75</v>
      </c>
      <c r="W89" s="197">
        <v>19.59</v>
      </c>
      <c r="X89" s="197">
        <v>62.27</v>
      </c>
      <c r="Y89" s="197">
        <v>0</v>
      </c>
      <c r="Z89">
        <v>0</v>
      </c>
      <c r="AA89" s="197">
        <v>13.95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134.61000000000001</v>
      </c>
      <c r="AJ89" s="197">
        <v>0</v>
      </c>
      <c r="AK89" s="197">
        <v>0</v>
      </c>
      <c r="AL89" s="197">
        <v>0</v>
      </c>
      <c r="AM89" s="197">
        <v>110</v>
      </c>
      <c r="AN89" s="197">
        <v>0</v>
      </c>
      <c r="AO89">
        <v>0</v>
      </c>
      <c r="AP89" s="197">
        <v>117.49</v>
      </c>
      <c r="AQ89" s="197">
        <v>38.08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487.23</v>
      </c>
      <c r="L90" s="197">
        <v>6.04</v>
      </c>
      <c r="M90" s="197">
        <v>61.3</v>
      </c>
      <c r="N90" s="197">
        <v>23.93</v>
      </c>
      <c r="O90" s="197">
        <v>70.45</v>
      </c>
      <c r="P90" s="197">
        <v>26.46</v>
      </c>
      <c r="Q90" s="197">
        <v>9.1999999999999993</v>
      </c>
      <c r="R90" s="197">
        <v>17.899999999999999</v>
      </c>
      <c r="S90" s="197">
        <v>11.14</v>
      </c>
      <c r="T90" s="197">
        <v>0</v>
      </c>
      <c r="U90" s="197">
        <v>62.11</v>
      </c>
      <c r="V90" s="197">
        <v>8.75</v>
      </c>
      <c r="W90" s="197">
        <v>19.59</v>
      </c>
      <c r="X90" s="197">
        <v>62.27</v>
      </c>
      <c r="Y90" s="197">
        <v>0</v>
      </c>
      <c r="Z90">
        <v>0</v>
      </c>
      <c r="AA90" s="197">
        <v>12.64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134.61000000000001</v>
      </c>
      <c r="AJ90" s="197">
        <v>0</v>
      </c>
      <c r="AK90" s="197">
        <v>0</v>
      </c>
      <c r="AL90" s="197">
        <v>0</v>
      </c>
      <c r="AM90" s="197">
        <v>110</v>
      </c>
      <c r="AN90" s="197">
        <v>0</v>
      </c>
      <c r="AO90">
        <v>0</v>
      </c>
      <c r="AP90" s="197">
        <v>117.49</v>
      </c>
      <c r="AQ90" s="197">
        <v>38.08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487.23</v>
      </c>
      <c r="L91" s="197">
        <v>6.04</v>
      </c>
      <c r="M91" s="197">
        <v>61.3</v>
      </c>
      <c r="N91" s="197">
        <v>23.93</v>
      </c>
      <c r="O91" s="197">
        <v>70.45</v>
      </c>
      <c r="P91" s="197">
        <v>26.46</v>
      </c>
      <c r="Q91" s="197">
        <v>9.1999999999999993</v>
      </c>
      <c r="R91" s="197">
        <v>17.899999999999999</v>
      </c>
      <c r="S91" s="197">
        <v>11.14</v>
      </c>
      <c r="T91" s="197">
        <v>0</v>
      </c>
      <c r="U91" s="197">
        <v>62.11</v>
      </c>
      <c r="V91" s="197">
        <v>8.75</v>
      </c>
      <c r="W91" s="197">
        <v>19.59</v>
      </c>
      <c r="X91" s="197">
        <v>62.27</v>
      </c>
      <c r="Y91" s="197">
        <v>0</v>
      </c>
      <c r="Z91">
        <v>0</v>
      </c>
      <c r="AA91" s="197">
        <v>12.64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134.61000000000001</v>
      </c>
      <c r="AJ91" s="197">
        <v>0</v>
      </c>
      <c r="AK91" s="197">
        <v>0</v>
      </c>
      <c r="AL91" s="197">
        <v>0</v>
      </c>
      <c r="AM91" s="197">
        <v>110</v>
      </c>
      <c r="AN91" s="197">
        <v>0</v>
      </c>
      <c r="AO91">
        <v>0</v>
      </c>
      <c r="AP91" s="197">
        <v>117.49</v>
      </c>
      <c r="AQ91" s="197">
        <v>38.08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487.23</v>
      </c>
      <c r="L92" s="197">
        <v>6.04</v>
      </c>
      <c r="M92" s="197">
        <v>61.3</v>
      </c>
      <c r="N92" s="197">
        <v>23.93</v>
      </c>
      <c r="O92" s="197">
        <v>70.45</v>
      </c>
      <c r="P92" s="197">
        <v>26.46</v>
      </c>
      <c r="Q92" s="197">
        <v>9.1999999999999993</v>
      </c>
      <c r="R92" s="197">
        <v>17.899999999999999</v>
      </c>
      <c r="S92" s="197">
        <v>11.14</v>
      </c>
      <c r="T92" s="197">
        <v>0</v>
      </c>
      <c r="U92" s="197">
        <v>62.11</v>
      </c>
      <c r="V92" s="197">
        <v>8.75</v>
      </c>
      <c r="W92" s="197">
        <v>19.59</v>
      </c>
      <c r="X92" s="197">
        <v>62.27</v>
      </c>
      <c r="Y92" s="197">
        <v>0</v>
      </c>
      <c r="Z92">
        <v>0</v>
      </c>
      <c r="AA92" s="197">
        <v>12.64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134.61000000000001</v>
      </c>
      <c r="AJ92" s="197">
        <v>0</v>
      </c>
      <c r="AK92" s="197">
        <v>0</v>
      </c>
      <c r="AL92" s="197">
        <v>0</v>
      </c>
      <c r="AM92" s="197">
        <v>110</v>
      </c>
      <c r="AN92" s="197">
        <v>0</v>
      </c>
      <c r="AO92">
        <v>0</v>
      </c>
      <c r="AP92" s="197">
        <v>117.49</v>
      </c>
      <c r="AQ92" s="197">
        <v>38.08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487.23</v>
      </c>
      <c r="L93" s="197">
        <v>6.04</v>
      </c>
      <c r="M93" s="197">
        <v>61.3</v>
      </c>
      <c r="N93" s="197">
        <v>23.93</v>
      </c>
      <c r="O93" s="197">
        <v>70.45</v>
      </c>
      <c r="P93" s="197">
        <v>26.46</v>
      </c>
      <c r="Q93" s="197">
        <v>9.1999999999999993</v>
      </c>
      <c r="R93" s="197">
        <v>17.899999999999999</v>
      </c>
      <c r="S93" s="197">
        <v>11.14</v>
      </c>
      <c r="T93" s="197">
        <v>0</v>
      </c>
      <c r="U93" s="197">
        <v>62.11</v>
      </c>
      <c r="V93" s="197">
        <v>8.75</v>
      </c>
      <c r="W93" s="197">
        <v>19.59</v>
      </c>
      <c r="X93" s="197">
        <v>62.27</v>
      </c>
      <c r="Y93" s="197">
        <v>0</v>
      </c>
      <c r="Z93">
        <v>0</v>
      </c>
      <c r="AA93" s="197">
        <v>12.64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134.61000000000001</v>
      </c>
      <c r="AJ93" s="197">
        <v>0</v>
      </c>
      <c r="AK93" s="197">
        <v>0</v>
      </c>
      <c r="AL93" s="197">
        <v>0</v>
      </c>
      <c r="AM93" s="197">
        <v>110</v>
      </c>
      <c r="AN93" s="197">
        <v>0</v>
      </c>
      <c r="AO93">
        <v>0</v>
      </c>
      <c r="AP93" s="197">
        <v>117.49</v>
      </c>
      <c r="AQ93" s="197">
        <v>39.619999999999997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487.23</v>
      </c>
      <c r="L94" s="197">
        <v>6.04</v>
      </c>
      <c r="M94" s="197">
        <v>61.3</v>
      </c>
      <c r="N94" s="197">
        <v>23.93</v>
      </c>
      <c r="O94" s="197">
        <v>70.45</v>
      </c>
      <c r="P94" s="197">
        <v>26.46</v>
      </c>
      <c r="Q94" s="197">
        <v>9.3000000000000007</v>
      </c>
      <c r="R94" s="197">
        <v>18.02</v>
      </c>
      <c r="S94" s="197">
        <v>11.14</v>
      </c>
      <c r="T94" s="197">
        <v>0</v>
      </c>
      <c r="U94" s="197">
        <v>62.11</v>
      </c>
      <c r="V94" s="197">
        <v>8.74</v>
      </c>
      <c r="W94" s="197">
        <v>19.59</v>
      </c>
      <c r="X94" s="197">
        <v>62.27</v>
      </c>
      <c r="Y94" s="197">
        <v>0</v>
      </c>
      <c r="Z94">
        <v>0</v>
      </c>
      <c r="AA94" s="197">
        <v>12.64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134.61000000000001</v>
      </c>
      <c r="AJ94" s="197">
        <v>0</v>
      </c>
      <c r="AK94" s="197">
        <v>0</v>
      </c>
      <c r="AL94" s="197">
        <v>0</v>
      </c>
      <c r="AM94" s="197">
        <v>110</v>
      </c>
      <c r="AN94" s="197">
        <v>0</v>
      </c>
      <c r="AO94">
        <v>0</v>
      </c>
      <c r="AP94" s="197">
        <v>117.49</v>
      </c>
      <c r="AQ94" s="197">
        <v>38.090000000000003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487.23</v>
      </c>
      <c r="L95" s="197">
        <v>6.04</v>
      </c>
      <c r="M95" s="197">
        <v>61.3</v>
      </c>
      <c r="N95" s="197">
        <v>23.93</v>
      </c>
      <c r="O95" s="197">
        <v>70.45</v>
      </c>
      <c r="P95" s="197">
        <v>26.46</v>
      </c>
      <c r="Q95" s="197">
        <v>9.2100000000000009</v>
      </c>
      <c r="R95" s="197">
        <v>17.899999999999999</v>
      </c>
      <c r="S95" s="197">
        <v>11.14</v>
      </c>
      <c r="T95" s="197">
        <v>0</v>
      </c>
      <c r="U95" s="197">
        <v>62.11</v>
      </c>
      <c r="V95" s="197">
        <v>8.74</v>
      </c>
      <c r="W95" s="197">
        <v>19.59</v>
      </c>
      <c r="X95" s="197">
        <v>62.27</v>
      </c>
      <c r="Y95" s="197">
        <v>0</v>
      </c>
      <c r="Z95">
        <v>0</v>
      </c>
      <c r="AA95" s="197">
        <v>12.64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134.61000000000001</v>
      </c>
      <c r="AJ95" s="197">
        <v>0</v>
      </c>
      <c r="AK95" s="197">
        <v>0</v>
      </c>
      <c r="AL95" s="197">
        <v>0</v>
      </c>
      <c r="AM95" s="197">
        <v>110</v>
      </c>
      <c r="AN95" s="197">
        <v>0</v>
      </c>
      <c r="AO95">
        <v>0</v>
      </c>
      <c r="AP95" s="197">
        <v>117.49</v>
      </c>
      <c r="AQ95" s="197">
        <v>38.090000000000003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487.23</v>
      </c>
      <c r="L96" s="197">
        <v>6.04</v>
      </c>
      <c r="M96" s="197">
        <v>61.3</v>
      </c>
      <c r="N96" s="197">
        <v>23.93</v>
      </c>
      <c r="O96" s="197">
        <v>70.45</v>
      </c>
      <c r="P96" s="197">
        <v>26.46</v>
      </c>
      <c r="Q96" s="197">
        <v>9.2100000000000009</v>
      </c>
      <c r="R96" s="197">
        <v>17.899999999999999</v>
      </c>
      <c r="S96" s="197">
        <v>11.14</v>
      </c>
      <c r="T96" s="197">
        <v>0</v>
      </c>
      <c r="U96" s="197">
        <v>62.11</v>
      </c>
      <c r="V96" s="197">
        <v>8.74</v>
      </c>
      <c r="W96" s="197">
        <v>19.59</v>
      </c>
      <c r="X96" s="197">
        <v>62.27</v>
      </c>
      <c r="Y96" s="197">
        <v>0</v>
      </c>
      <c r="Z96">
        <v>0</v>
      </c>
      <c r="AA96" s="197">
        <v>12.64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134.61000000000001</v>
      </c>
      <c r="AJ96" s="197">
        <v>0</v>
      </c>
      <c r="AK96" s="197">
        <v>0</v>
      </c>
      <c r="AL96" s="197">
        <v>0</v>
      </c>
      <c r="AM96" s="197">
        <v>110</v>
      </c>
      <c r="AN96" s="197">
        <v>0</v>
      </c>
      <c r="AO96">
        <v>0</v>
      </c>
      <c r="AP96" s="197">
        <v>117.49</v>
      </c>
      <c r="AQ96" s="197">
        <v>38.090000000000003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461.37</v>
      </c>
      <c r="L97" s="197">
        <v>6.04</v>
      </c>
      <c r="M97" s="197">
        <v>61.3</v>
      </c>
      <c r="N97" s="197">
        <v>23.93</v>
      </c>
      <c r="O97" s="197">
        <v>70.45</v>
      </c>
      <c r="P97" s="197">
        <v>26.46</v>
      </c>
      <c r="Q97" s="197">
        <v>9.2100000000000009</v>
      </c>
      <c r="R97" s="197">
        <v>17.899999999999999</v>
      </c>
      <c r="S97" s="197">
        <v>11.14</v>
      </c>
      <c r="T97" s="197">
        <v>0</v>
      </c>
      <c r="U97" s="197">
        <v>62.11</v>
      </c>
      <c r="V97" s="197">
        <v>8.74</v>
      </c>
      <c r="W97" s="197">
        <v>19.59</v>
      </c>
      <c r="X97" s="197">
        <v>62.27</v>
      </c>
      <c r="Y97" s="197">
        <v>0</v>
      </c>
      <c r="Z97">
        <v>0</v>
      </c>
      <c r="AA97" s="197">
        <v>12.64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134.61000000000001</v>
      </c>
      <c r="AJ97" s="197">
        <v>0</v>
      </c>
      <c r="AK97" s="197">
        <v>0</v>
      </c>
      <c r="AL97" s="197">
        <v>0</v>
      </c>
      <c r="AM97" s="197">
        <v>110</v>
      </c>
      <c r="AN97" s="197">
        <v>0</v>
      </c>
      <c r="AO97">
        <v>0</v>
      </c>
      <c r="AP97" s="197">
        <v>117.49</v>
      </c>
      <c r="AQ97" s="197">
        <v>38.090000000000003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413.31</v>
      </c>
      <c r="L98" s="197">
        <v>6.04</v>
      </c>
      <c r="M98" s="197">
        <v>61.3</v>
      </c>
      <c r="N98" s="197">
        <v>23.93</v>
      </c>
      <c r="O98" s="197">
        <v>70.45</v>
      </c>
      <c r="P98" s="197">
        <v>26.46</v>
      </c>
      <c r="Q98" s="197">
        <v>9.2100000000000009</v>
      </c>
      <c r="R98" s="197">
        <v>17.899999999999999</v>
      </c>
      <c r="S98" s="197">
        <v>11.14</v>
      </c>
      <c r="T98" s="197">
        <v>0</v>
      </c>
      <c r="U98" s="197">
        <v>62.11</v>
      </c>
      <c r="V98" s="197">
        <v>8.74</v>
      </c>
      <c r="W98" s="197">
        <v>19.59</v>
      </c>
      <c r="X98" s="197">
        <v>62.27</v>
      </c>
      <c r="Y98" s="197">
        <v>0</v>
      </c>
      <c r="Z98">
        <v>0</v>
      </c>
      <c r="AA98" s="197">
        <v>12.64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134.61000000000001</v>
      </c>
      <c r="AJ98" s="197">
        <v>0</v>
      </c>
      <c r="AK98" s="197">
        <v>0</v>
      </c>
      <c r="AL98" s="197">
        <v>0</v>
      </c>
      <c r="AM98" s="197">
        <v>110</v>
      </c>
      <c r="AN98" s="197">
        <v>0</v>
      </c>
      <c r="AO98">
        <v>0</v>
      </c>
      <c r="AP98" s="197">
        <v>117.49</v>
      </c>
      <c r="AQ98" s="197">
        <v>38.090000000000003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0.17472499999999999</v>
      </c>
      <c r="K99">
        <f t="shared" si="0"/>
        <v>10.548015000000017</v>
      </c>
      <c r="L99">
        <f t="shared" si="0"/>
        <v>0.13389000000000015</v>
      </c>
      <c r="M99">
        <f t="shared" si="0"/>
        <v>1.4712000000000025</v>
      </c>
      <c r="N99">
        <f t="shared" si="0"/>
        <v>0.57432000000000005</v>
      </c>
      <c r="O99">
        <f t="shared" si="0"/>
        <v>1.6907999999999972</v>
      </c>
      <c r="P99">
        <f t="shared" si="0"/>
        <v>0.6350400000000006</v>
      </c>
      <c r="Q99">
        <f t="shared" si="0"/>
        <v>0.19868250000000015</v>
      </c>
      <c r="R99">
        <f t="shared" si="0"/>
        <v>0.3821875000000004</v>
      </c>
      <c r="S99">
        <f t="shared" si="0"/>
        <v>0.24164749999999979</v>
      </c>
      <c r="T99">
        <f t="shared" si="0"/>
        <v>0</v>
      </c>
      <c r="U99">
        <f t="shared" si="0"/>
        <v>1.1482599999999989</v>
      </c>
      <c r="V99">
        <f t="shared" si="0"/>
        <v>0.18951250000000003</v>
      </c>
      <c r="W99">
        <f t="shared" si="0"/>
        <v>0.47015999999999925</v>
      </c>
      <c r="X99">
        <f t="shared" si="0"/>
        <v>1.4944900000000032</v>
      </c>
      <c r="Y99">
        <f t="shared" si="0"/>
        <v>0</v>
      </c>
      <c r="Z99">
        <f t="shared" si="0"/>
        <v>0</v>
      </c>
      <c r="AA99">
        <f t="shared" si="0"/>
        <v>0.12434749999999994</v>
      </c>
      <c r="AB99">
        <f t="shared" si="0"/>
        <v>3.2969999999999992E-2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9.5000000000000001E-2</v>
      </c>
      <c r="AG99">
        <f t="shared" si="0"/>
        <v>0</v>
      </c>
      <c r="AH99">
        <f t="shared" si="0"/>
        <v>0</v>
      </c>
      <c r="AI99">
        <f t="shared" si="0"/>
        <v>2.7697300000000027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2.7445150000000003</v>
      </c>
      <c r="AN99">
        <f t="shared" si="0"/>
        <v>9.27734375E-2</v>
      </c>
      <c r="AO99">
        <f t="shared" si="0"/>
        <v>0</v>
      </c>
      <c r="AP99">
        <f t="shared" si="0"/>
        <v>2.670874999999997</v>
      </c>
      <c r="AQ99">
        <f t="shared" ref="AQ99:AT99" si="1">SUM(AQ3:AQ98)/4000</f>
        <v>0.83190749999999947</v>
      </c>
      <c r="AR99">
        <f t="shared" si="1"/>
        <v>0.39806999999999992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C69" activePane="bottomRight" state="frozen"/>
      <selection pane="topRight" activeCell="B1" sqref="B1"/>
      <selection pane="bottomLeft" activeCell="A3" sqref="A3"/>
      <selection pane="bottomRight" activeCell="AF77" sqref="AF77:AF83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77.86</v>
      </c>
      <c r="L3" s="197">
        <v>22.11</v>
      </c>
      <c r="M3" s="197">
        <v>0</v>
      </c>
      <c r="N3" s="197">
        <v>13.84</v>
      </c>
      <c r="O3" s="197">
        <v>48.42</v>
      </c>
      <c r="P3" s="197">
        <v>66.36</v>
      </c>
      <c r="Q3" s="197">
        <v>1.92</v>
      </c>
      <c r="R3" s="197">
        <v>4.9000000000000004</v>
      </c>
      <c r="S3" s="197">
        <v>2.88</v>
      </c>
      <c r="T3" s="197">
        <v>0</v>
      </c>
      <c r="U3" s="197">
        <v>151.93</v>
      </c>
      <c r="V3" s="197">
        <v>0</v>
      </c>
      <c r="W3" s="197">
        <v>11.33</v>
      </c>
      <c r="X3" s="197">
        <v>36.020000000000003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45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67.94</v>
      </c>
      <c r="AQ3" s="197">
        <v>10.57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77.86</v>
      </c>
      <c r="L4" s="197">
        <v>22.11</v>
      </c>
      <c r="M4" s="197">
        <v>0</v>
      </c>
      <c r="N4" s="197">
        <v>13.84</v>
      </c>
      <c r="O4" s="197">
        <v>48.42</v>
      </c>
      <c r="P4" s="197">
        <v>66.36</v>
      </c>
      <c r="Q4" s="197">
        <v>1.92</v>
      </c>
      <c r="R4" s="197">
        <v>4.8099999999999996</v>
      </c>
      <c r="S4" s="197">
        <v>2.88</v>
      </c>
      <c r="T4" s="197">
        <v>0</v>
      </c>
      <c r="U4" s="197">
        <v>152.12</v>
      </c>
      <c r="V4" s="197">
        <v>0</v>
      </c>
      <c r="W4" s="197">
        <v>11.33</v>
      </c>
      <c r="X4" s="197">
        <v>36.020000000000003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45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67.94</v>
      </c>
      <c r="AQ4" s="197">
        <v>10.57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77.86</v>
      </c>
      <c r="L5" s="197">
        <v>22.11</v>
      </c>
      <c r="M5" s="197">
        <v>0</v>
      </c>
      <c r="N5" s="197">
        <v>13.84</v>
      </c>
      <c r="O5" s="197">
        <v>48.42</v>
      </c>
      <c r="P5" s="197">
        <v>66.36</v>
      </c>
      <c r="Q5" s="197">
        <v>1.92</v>
      </c>
      <c r="R5" s="197">
        <v>4.8099999999999996</v>
      </c>
      <c r="S5" s="197">
        <v>2.88</v>
      </c>
      <c r="T5" s="197">
        <v>0</v>
      </c>
      <c r="U5" s="197">
        <v>152.12</v>
      </c>
      <c r="V5" s="197">
        <v>0</v>
      </c>
      <c r="W5" s="197">
        <v>11.33</v>
      </c>
      <c r="X5" s="197">
        <v>36.01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45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67.94</v>
      </c>
      <c r="AQ5" s="197">
        <v>10.57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77.86</v>
      </c>
      <c r="L6" s="197">
        <v>22.11</v>
      </c>
      <c r="M6" s="197">
        <v>0</v>
      </c>
      <c r="N6" s="197">
        <v>13.84</v>
      </c>
      <c r="O6" s="197">
        <v>48.42</v>
      </c>
      <c r="P6" s="197">
        <v>66.36</v>
      </c>
      <c r="Q6" s="197">
        <v>1.92</v>
      </c>
      <c r="R6" s="197">
        <v>4.8099999999999996</v>
      </c>
      <c r="S6" s="197">
        <v>2.88</v>
      </c>
      <c r="T6" s="197">
        <v>0</v>
      </c>
      <c r="U6" s="197">
        <v>152.12</v>
      </c>
      <c r="V6" s="197">
        <v>0</v>
      </c>
      <c r="W6" s="197">
        <v>11.33</v>
      </c>
      <c r="X6" s="197">
        <v>36.01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45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67.94</v>
      </c>
      <c r="AQ6" s="197">
        <v>10.57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77.86</v>
      </c>
      <c r="L7" s="197">
        <v>22.11</v>
      </c>
      <c r="M7" s="197">
        <v>0</v>
      </c>
      <c r="N7" s="197">
        <v>13.84</v>
      </c>
      <c r="O7" s="197">
        <v>48.42</v>
      </c>
      <c r="P7" s="197">
        <v>66.36</v>
      </c>
      <c r="Q7" s="197">
        <v>1.92</v>
      </c>
      <c r="R7" s="197">
        <v>4.8099999999999996</v>
      </c>
      <c r="S7" s="197">
        <v>2.88</v>
      </c>
      <c r="T7" s="197">
        <v>0</v>
      </c>
      <c r="U7" s="197">
        <v>152.12</v>
      </c>
      <c r="V7" s="197">
        <v>0</v>
      </c>
      <c r="W7" s="197">
        <v>11.33</v>
      </c>
      <c r="X7" s="197">
        <v>36.01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45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67.94</v>
      </c>
      <c r="AQ7" s="197">
        <v>10.57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77.86</v>
      </c>
      <c r="L8" s="197">
        <v>22.11</v>
      </c>
      <c r="M8" s="197">
        <v>0</v>
      </c>
      <c r="N8" s="197">
        <v>13.84</v>
      </c>
      <c r="O8" s="197">
        <v>48.42</v>
      </c>
      <c r="P8" s="197">
        <v>66.36</v>
      </c>
      <c r="Q8" s="197">
        <v>1.92</v>
      </c>
      <c r="R8" s="197">
        <v>4.8099999999999996</v>
      </c>
      <c r="S8" s="197">
        <v>2.88</v>
      </c>
      <c r="T8" s="197">
        <v>0</v>
      </c>
      <c r="U8" s="197">
        <v>152.12</v>
      </c>
      <c r="V8" s="197">
        <v>0</v>
      </c>
      <c r="W8" s="197">
        <v>11.33</v>
      </c>
      <c r="X8" s="197">
        <v>36.01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45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67.94</v>
      </c>
      <c r="AQ8" s="197">
        <v>10.57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77.86</v>
      </c>
      <c r="L9" s="197">
        <v>22.11</v>
      </c>
      <c r="M9" s="197">
        <v>0</v>
      </c>
      <c r="N9" s="197">
        <v>13.84</v>
      </c>
      <c r="O9" s="197">
        <v>48.42</v>
      </c>
      <c r="P9" s="197">
        <v>66.36</v>
      </c>
      <c r="Q9" s="197">
        <v>1.92</v>
      </c>
      <c r="R9" s="197">
        <v>4.8099999999999996</v>
      </c>
      <c r="S9" s="197">
        <v>2.88</v>
      </c>
      <c r="T9" s="197">
        <v>0</v>
      </c>
      <c r="U9" s="197">
        <v>152.12</v>
      </c>
      <c r="V9" s="197">
        <v>2.71</v>
      </c>
      <c r="W9" s="197">
        <v>11.33</v>
      </c>
      <c r="X9" s="197">
        <v>36.01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45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67.94</v>
      </c>
      <c r="AQ9" s="197">
        <v>10.57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77.86</v>
      </c>
      <c r="L10" s="197">
        <v>22.11</v>
      </c>
      <c r="M10" s="197">
        <v>0</v>
      </c>
      <c r="N10" s="197">
        <v>13.84</v>
      </c>
      <c r="O10" s="197">
        <v>48.42</v>
      </c>
      <c r="P10" s="197">
        <v>66.36</v>
      </c>
      <c r="Q10" s="197">
        <v>1.92</v>
      </c>
      <c r="R10" s="197">
        <v>4.8099999999999996</v>
      </c>
      <c r="S10" s="197">
        <v>2.88</v>
      </c>
      <c r="T10" s="197">
        <v>0</v>
      </c>
      <c r="U10" s="197">
        <v>152.12</v>
      </c>
      <c r="V10" s="197">
        <v>1.75</v>
      </c>
      <c r="W10" s="197">
        <v>11.33</v>
      </c>
      <c r="X10" s="197">
        <v>36.01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45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67.94</v>
      </c>
      <c r="AQ10" s="197">
        <v>10.57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77.86</v>
      </c>
      <c r="L11" s="197">
        <v>22.11</v>
      </c>
      <c r="M11" s="197">
        <v>0</v>
      </c>
      <c r="N11" s="197">
        <v>13.84</v>
      </c>
      <c r="O11" s="197">
        <v>48.42</v>
      </c>
      <c r="P11" s="197">
        <v>66.36</v>
      </c>
      <c r="Q11" s="197">
        <v>1.92</v>
      </c>
      <c r="R11" s="197">
        <v>4.8099999999999996</v>
      </c>
      <c r="S11" s="197">
        <v>2.88</v>
      </c>
      <c r="T11" s="197">
        <v>0</v>
      </c>
      <c r="U11" s="197">
        <v>163.66</v>
      </c>
      <c r="V11" s="197">
        <v>0</v>
      </c>
      <c r="W11" s="197">
        <v>11.33</v>
      </c>
      <c r="X11" s="197">
        <v>36.01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45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67.94</v>
      </c>
      <c r="AQ11" s="197">
        <v>10.57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77.86</v>
      </c>
      <c r="L12" s="197">
        <v>22.11</v>
      </c>
      <c r="M12" s="197">
        <v>0</v>
      </c>
      <c r="N12" s="197">
        <v>13.84</v>
      </c>
      <c r="O12" s="197">
        <v>48.42</v>
      </c>
      <c r="P12" s="197">
        <v>66.36</v>
      </c>
      <c r="Q12" s="197">
        <v>1.92</v>
      </c>
      <c r="R12" s="197">
        <v>4.8099999999999996</v>
      </c>
      <c r="S12" s="197">
        <v>2.88</v>
      </c>
      <c r="T12" s="197">
        <v>0</v>
      </c>
      <c r="U12" s="197">
        <v>173.91</v>
      </c>
      <c r="V12" s="197">
        <v>0</v>
      </c>
      <c r="W12" s="197">
        <v>11.33</v>
      </c>
      <c r="X12" s="197">
        <v>36.01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45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67.94</v>
      </c>
      <c r="AQ12" s="197">
        <v>10.57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77.86</v>
      </c>
      <c r="L13" s="197">
        <v>22.11</v>
      </c>
      <c r="M13" s="197">
        <v>0</v>
      </c>
      <c r="N13" s="197">
        <v>13.84</v>
      </c>
      <c r="O13" s="197">
        <v>48.42</v>
      </c>
      <c r="P13" s="197">
        <v>66.36</v>
      </c>
      <c r="Q13" s="197">
        <v>1.92</v>
      </c>
      <c r="R13" s="197">
        <v>4.8099999999999996</v>
      </c>
      <c r="S13" s="197">
        <v>2.88</v>
      </c>
      <c r="T13" s="197">
        <v>0</v>
      </c>
      <c r="U13" s="197">
        <v>182.66</v>
      </c>
      <c r="V13" s="197">
        <v>0</v>
      </c>
      <c r="W13" s="197">
        <v>11.33</v>
      </c>
      <c r="X13" s="197">
        <v>36.01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45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67.94</v>
      </c>
      <c r="AQ13" s="197">
        <v>10.57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77.86</v>
      </c>
      <c r="L14" s="197">
        <v>22.11</v>
      </c>
      <c r="M14" s="197">
        <v>0</v>
      </c>
      <c r="N14" s="197">
        <v>13.84</v>
      </c>
      <c r="O14" s="197">
        <v>48.42</v>
      </c>
      <c r="P14" s="197">
        <v>66.36</v>
      </c>
      <c r="Q14" s="197">
        <v>1.92</v>
      </c>
      <c r="R14" s="197">
        <v>4.8099999999999996</v>
      </c>
      <c r="S14" s="197">
        <v>2.88</v>
      </c>
      <c r="T14" s="197">
        <v>0</v>
      </c>
      <c r="U14" s="197">
        <v>187.12</v>
      </c>
      <c r="V14" s="197">
        <v>0</v>
      </c>
      <c r="W14" s="197">
        <v>11.33</v>
      </c>
      <c r="X14" s="197">
        <v>36.01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45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67.94</v>
      </c>
      <c r="AQ14" s="197">
        <v>10.57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77.86</v>
      </c>
      <c r="L15" s="197">
        <v>22.11</v>
      </c>
      <c r="M15" s="197">
        <v>0</v>
      </c>
      <c r="N15" s="197">
        <v>13.84</v>
      </c>
      <c r="O15" s="197">
        <v>48.42</v>
      </c>
      <c r="P15" s="197">
        <v>66.36</v>
      </c>
      <c r="Q15" s="197">
        <v>1.92</v>
      </c>
      <c r="R15" s="197">
        <v>4.8099999999999996</v>
      </c>
      <c r="S15" s="197">
        <v>2.88</v>
      </c>
      <c r="T15" s="197">
        <v>0</v>
      </c>
      <c r="U15" s="197">
        <v>191.4</v>
      </c>
      <c r="V15" s="197">
        <v>0</v>
      </c>
      <c r="W15" s="197">
        <v>11.33</v>
      </c>
      <c r="X15" s="197">
        <v>36.01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45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33.64</v>
      </c>
      <c r="AQ15" s="197">
        <v>10.57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77.86</v>
      </c>
      <c r="L16" s="197">
        <v>22.11</v>
      </c>
      <c r="M16" s="197">
        <v>0</v>
      </c>
      <c r="N16" s="197">
        <v>13.84</v>
      </c>
      <c r="O16" s="197">
        <v>48.42</v>
      </c>
      <c r="P16" s="197">
        <v>66.36</v>
      </c>
      <c r="Q16" s="197">
        <v>1.92</v>
      </c>
      <c r="R16" s="197">
        <v>4.8099999999999996</v>
      </c>
      <c r="S16" s="197">
        <v>2.88</v>
      </c>
      <c r="T16" s="197">
        <v>0</v>
      </c>
      <c r="U16" s="197">
        <v>197.27</v>
      </c>
      <c r="V16" s="197">
        <v>0</v>
      </c>
      <c r="W16" s="197">
        <v>11.33</v>
      </c>
      <c r="X16" s="197">
        <v>36.01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45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33.64</v>
      </c>
      <c r="AQ16" s="197">
        <v>10.57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77.86</v>
      </c>
      <c r="L17" s="197">
        <v>22.11</v>
      </c>
      <c r="M17" s="197">
        <v>0</v>
      </c>
      <c r="N17" s="197">
        <v>13.84</v>
      </c>
      <c r="O17" s="197">
        <v>48.42</v>
      </c>
      <c r="P17" s="197">
        <v>66.36</v>
      </c>
      <c r="Q17" s="197">
        <v>1.92</v>
      </c>
      <c r="R17" s="197">
        <v>4.8099999999999996</v>
      </c>
      <c r="S17" s="197">
        <v>2.88</v>
      </c>
      <c r="T17" s="197">
        <v>0</v>
      </c>
      <c r="U17" s="197">
        <v>205.15</v>
      </c>
      <c r="V17" s="197">
        <v>0</v>
      </c>
      <c r="W17" s="197">
        <v>11.33</v>
      </c>
      <c r="X17" s="197">
        <v>36.01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45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33.64</v>
      </c>
      <c r="AQ17" s="197">
        <v>10.57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77.86</v>
      </c>
      <c r="L18" s="197">
        <v>22.11</v>
      </c>
      <c r="M18" s="197">
        <v>0</v>
      </c>
      <c r="N18" s="197">
        <v>13.84</v>
      </c>
      <c r="O18" s="197">
        <v>48.42</v>
      </c>
      <c r="P18" s="197">
        <v>66.36</v>
      </c>
      <c r="Q18" s="197">
        <v>1.92</v>
      </c>
      <c r="R18" s="197">
        <v>4.8099999999999996</v>
      </c>
      <c r="S18" s="197">
        <v>2.88</v>
      </c>
      <c r="T18" s="197">
        <v>0</v>
      </c>
      <c r="U18" s="197">
        <v>208.52</v>
      </c>
      <c r="V18" s="197">
        <v>0</v>
      </c>
      <c r="W18" s="197">
        <v>11.33</v>
      </c>
      <c r="X18" s="197">
        <v>36.01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45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33.64</v>
      </c>
      <c r="AQ18" s="197">
        <v>10.57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77.86</v>
      </c>
      <c r="L19" s="197">
        <v>22.11</v>
      </c>
      <c r="M19" s="197">
        <v>0</v>
      </c>
      <c r="N19" s="197">
        <v>13.84</v>
      </c>
      <c r="O19" s="197">
        <v>48.42</v>
      </c>
      <c r="P19" s="197">
        <v>66.36</v>
      </c>
      <c r="Q19" s="197">
        <v>1.92</v>
      </c>
      <c r="R19" s="197">
        <v>4.8099999999999996</v>
      </c>
      <c r="S19" s="197">
        <v>2.88</v>
      </c>
      <c r="T19" s="197">
        <v>0</v>
      </c>
      <c r="U19" s="197">
        <v>208.52</v>
      </c>
      <c r="V19" s="197">
        <v>0</v>
      </c>
      <c r="W19" s="197">
        <v>11.33</v>
      </c>
      <c r="X19" s="197">
        <v>36.01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45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33.64</v>
      </c>
      <c r="AQ19" s="197">
        <v>10.57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77.86</v>
      </c>
      <c r="L20" s="197">
        <v>22.11</v>
      </c>
      <c r="M20" s="197">
        <v>0</v>
      </c>
      <c r="N20" s="197">
        <v>13.84</v>
      </c>
      <c r="O20" s="197">
        <v>48.42</v>
      </c>
      <c r="P20" s="197">
        <v>66.36</v>
      </c>
      <c r="Q20" s="197">
        <v>1.92</v>
      </c>
      <c r="R20" s="197">
        <v>4.8099999999999996</v>
      </c>
      <c r="S20" s="197">
        <v>2.88</v>
      </c>
      <c r="T20" s="197">
        <v>0</v>
      </c>
      <c r="U20" s="197">
        <v>208.52</v>
      </c>
      <c r="V20" s="197">
        <v>0</v>
      </c>
      <c r="W20" s="197">
        <v>11.33</v>
      </c>
      <c r="X20" s="197">
        <v>36.01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45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33.64</v>
      </c>
      <c r="AQ20" s="197">
        <v>10.57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77.86</v>
      </c>
      <c r="L21" s="197">
        <v>22.11</v>
      </c>
      <c r="M21" s="197">
        <v>0</v>
      </c>
      <c r="N21" s="197">
        <v>13.84</v>
      </c>
      <c r="O21" s="197">
        <v>48.42</v>
      </c>
      <c r="P21" s="197">
        <v>66.36</v>
      </c>
      <c r="Q21" s="197">
        <v>1.92</v>
      </c>
      <c r="R21" s="197">
        <v>4.8099999999999996</v>
      </c>
      <c r="S21" s="197">
        <v>2.88</v>
      </c>
      <c r="T21" s="197">
        <v>0</v>
      </c>
      <c r="U21" s="197">
        <v>208.52</v>
      </c>
      <c r="V21" s="197">
        <v>0</v>
      </c>
      <c r="W21" s="197">
        <v>11.33</v>
      </c>
      <c r="X21" s="197">
        <v>36.01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45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33.64</v>
      </c>
      <c r="AQ21" s="197">
        <v>10.57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77.86</v>
      </c>
      <c r="L22" s="197">
        <v>22.11</v>
      </c>
      <c r="M22" s="197">
        <v>0</v>
      </c>
      <c r="N22" s="197">
        <v>13.84</v>
      </c>
      <c r="O22" s="197">
        <v>48.42</v>
      </c>
      <c r="P22" s="197">
        <v>66.36</v>
      </c>
      <c r="Q22" s="197">
        <v>1.92</v>
      </c>
      <c r="R22" s="197">
        <v>4.8099999999999996</v>
      </c>
      <c r="S22" s="197">
        <v>2.88</v>
      </c>
      <c r="T22" s="197">
        <v>0</v>
      </c>
      <c r="U22" s="197">
        <v>208.52</v>
      </c>
      <c r="V22" s="197">
        <v>0</v>
      </c>
      <c r="W22" s="197">
        <v>11.33</v>
      </c>
      <c r="X22" s="197">
        <v>36.01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45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33.64</v>
      </c>
      <c r="AQ22" s="197">
        <v>10.57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77.86</v>
      </c>
      <c r="L23" s="197">
        <v>22.11</v>
      </c>
      <c r="M23" s="197">
        <v>0</v>
      </c>
      <c r="N23" s="197">
        <v>13.84</v>
      </c>
      <c r="O23" s="197">
        <v>48.42</v>
      </c>
      <c r="P23" s="197">
        <v>66.36</v>
      </c>
      <c r="Q23" s="197">
        <v>1.92</v>
      </c>
      <c r="R23" s="197">
        <v>3.37</v>
      </c>
      <c r="S23" s="197">
        <v>2.88</v>
      </c>
      <c r="T23" s="197">
        <v>0</v>
      </c>
      <c r="U23" s="197">
        <v>208.52</v>
      </c>
      <c r="V23" s="197">
        <v>0</v>
      </c>
      <c r="W23" s="197">
        <v>11.33</v>
      </c>
      <c r="X23" s="197">
        <v>36.020000000000003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45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33.64</v>
      </c>
      <c r="AQ23" s="197">
        <v>10.57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77.86</v>
      </c>
      <c r="L24" s="197">
        <v>22.11</v>
      </c>
      <c r="M24" s="197">
        <v>0</v>
      </c>
      <c r="N24" s="197">
        <v>13.84</v>
      </c>
      <c r="O24" s="197">
        <v>48.42</v>
      </c>
      <c r="P24" s="197">
        <v>66.36</v>
      </c>
      <c r="Q24" s="197">
        <v>1.92</v>
      </c>
      <c r="R24" s="197">
        <v>4.62</v>
      </c>
      <c r="S24" s="197">
        <v>2.88</v>
      </c>
      <c r="T24" s="197">
        <v>0</v>
      </c>
      <c r="U24" s="197">
        <v>208.52</v>
      </c>
      <c r="V24" s="197">
        <v>5.0599999999999996</v>
      </c>
      <c r="W24" s="197">
        <v>11.33</v>
      </c>
      <c r="X24" s="197">
        <v>36.020000000000003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45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33.64</v>
      </c>
      <c r="AQ24" s="197">
        <v>10.57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81.7</v>
      </c>
      <c r="L25" s="197">
        <v>22.11</v>
      </c>
      <c r="M25" s="197">
        <v>0</v>
      </c>
      <c r="N25" s="197">
        <v>13.84</v>
      </c>
      <c r="O25" s="197">
        <v>48.42</v>
      </c>
      <c r="P25" s="197">
        <v>66.36</v>
      </c>
      <c r="Q25" s="197">
        <v>5.32</v>
      </c>
      <c r="R25" s="197">
        <v>10.35</v>
      </c>
      <c r="S25" s="197">
        <v>6.44</v>
      </c>
      <c r="T25" s="197">
        <v>0</v>
      </c>
      <c r="U25" s="197">
        <v>208.52</v>
      </c>
      <c r="V25" s="197">
        <v>5.0599999999999996</v>
      </c>
      <c r="W25" s="197">
        <v>11.33</v>
      </c>
      <c r="X25" s="197">
        <v>36.01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45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67.94</v>
      </c>
      <c r="AQ25" s="197">
        <v>22.02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96.12</v>
      </c>
      <c r="L26" s="197">
        <v>24.03</v>
      </c>
      <c r="M26" s="197">
        <v>0</v>
      </c>
      <c r="N26" s="197">
        <v>13.84</v>
      </c>
      <c r="O26" s="197">
        <v>48.42</v>
      </c>
      <c r="P26" s="197">
        <v>66.36</v>
      </c>
      <c r="Q26" s="197">
        <v>5.32</v>
      </c>
      <c r="R26" s="197">
        <v>10.35</v>
      </c>
      <c r="S26" s="197">
        <v>6.44</v>
      </c>
      <c r="T26" s="197">
        <v>0</v>
      </c>
      <c r="U26" s="197">
        <v>208.52</v>
      </c>
      <c r="V26" s="197">
        <v>5.0599999999999996</v>
      </c>
      <c r="W26" s="197">
        <v>11.33</v>
      </c>
      <c r="X26" s="197">
        <v>36.01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45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67.94</v>
      </c>
      <c r="AQ26" s="197">
        <v>22.02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146.97</v>
      </c>
      <c r="L27" s="197">
        <v>41.58</v>
      </c>
      <c r="M27" s="197">
        <v>0</v>
      </c>
      <c r="N27" s="197">
        <v>13.84</v>
      </c>
      <c r="O27" s="197">
        <v>48.42</v>
      </c>
      <c r="P27" s="197">
        <v>66.36</v>
      </c>
      <c r="Q27" s="197">
        <v>4.84</v>
      </c>
      <c r="R27" s="197">
        <v>9.89</v>
      </c>
      <c r="S27" s="197">
        <v>6.06</v>
      </c>
      <c r="T27" s="197">
        <v>0</v>
      </c>
      <c r="U27" s="197">
        <v>208.52</v>
      </c>
      <c r="V27" s="197">
        <v>5.04</v>
      </c>
      <c r="W27" s="197">
        <v>11.33</v>
      </c>
      <c r="X27" s="197">
        <v>36.01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67.94</v>
      </c>
      <c r="AQ27" s="197">
        <v>22.02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156.94999999999999</v>
      </c>
      <c r="L28" s="197">
        <v>41.8</v>
      </c>
      <c r="M28" s="197">
        <v>0</v>
      </c>
      <c r="N28" s="197">
        <v>13.84</v>
      </c>
      <c r="O28" s="197">
        <v>48.42</v>
      </c>
      <c r="P28" s="197">
        <v>66.36</v>
      </c>
      <c r="Q28" s="197">
        <v>5.32</v>
      </c>
      <c r="R28" s="197">
        <v>10.35</v>
      </c>
      <c r="S28" s="197">
        <v>6.44</v>
      </c>
      <c r="T28" s="197">
        <v>0</v>
      </c>
      <c r="U28" s="197">
        <v>208.52</v>
      </c>
      <c r="V28" s="197">
        <v>5.07</v>
      </c>
      <c r="W28" s="197">
        <v>11.33</v>
      </c>
      <c r="X28" s="197">
        <v>36.01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67.94</v>
      </c>
      <c r="AQ28" s="197">
        <v>22.02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156.94999999999999</v>
      </c>
      <c r="L29" s="197">
        <v>41.8</v>
      </c>
      <c r="M29" s="197">
        <v>0</v>
      </c>
      <c r="N29" s="197">
        <v>13.84</v>
      </c>
      <c r="O29" s="197">
        <v>48.42</v>
      </c>
      <c r="P29" s="197">
        <v>66.36</v>
      </c>
      <c r="Q29" s="197">
        <v>5.32</v>
      </c>
      <c r="R29" s="197">
        <v>10.35</v>
      </c>
      <c r="S29" s="197">
        <v>6.44</v>
      </c>
      <c r="T29" s="197">
        <v>0</v>
      </c>
      <c r="U29" s="197">
        <v>208.52</v>
      </c>
      <c r="V29" s="197">
        <v>5.07</v>
      </c>
      <c r="W29" s="197">
        <v>11.33</v>
      </c>
      <c r="X29" s="197">
        <v>36.01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67.94</v>
      </c>
      <c r="AQ29" s="197">
        <v>22.02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156.94999999999999</v>
      </c>
      <c r="L30" s="197">
        <v>41.8</v>
      </c>
      <c r="M30" s="197">
        <v>0</v>
      </c>
      <c r="N30" s="197">
        <v>13.84</v>
      </c>
      <c r="O30" s="197">
        <v>48.42</v>
      </c>
      <c r="P30" s="197">
        <v>66.36</v>
      </c>
      <c r="Q30" s="197">
        <v>5.32</v>
      </c>
      <c r="R30" s="197">
        <v>10.35</v>
      </c>
      <c r="S30" s="197">
        <v>6.44</v>
      </c>
      <c r="T30" s="197">
        <v>0</v>
      </c>
      <c r="U30" s="197">
        <v>208.52</v>
      </c>
      <c r="V30" s="197">
        <v>5.07</v>
      </c>
      <c r="W30" s="197">
        <v>11.33</v>
      </c>
      <c r="X30" s="197">
        <v>36.01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67.94</v>
      </c>
      <c r="AQ30" s="197">
        <v>22.02</v>
      </c>
      <c r="AR30" s="197">
        <v>0.8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156.94999999999999</v>
      </c>
      <c r="L31" s="197">
        <v>41.8</v>
      </c>
      <c r="M31" s="197">
        <v>0</v>
      </c>
      <c r="N31" s="197">
        <v>13.84</v>
      </c>
      <c r="O31" s="197">
        <v>48.42</v>
      </c>
      <c r="P31" s="197">
        <v>66.36</v>
      </c>
      <c r="Q31" s="197">
        <v>5.32</v>
      </c>
      <c r="R31" s="197">
        <v>10.35</v>
      </c>
      <c r="S31" s="197">
        <v>6.44</v>
      </c>
      <c r="T31" s="197">
        <v>0</v>
      </c>
      <c r="U31" s="197">
        <v>208.52</v>
      </c>
      <c r="V31" s="197">
        <v>5.07</v>
      </c>
      <c r="W31" s="197">
        <v>11.33</v>
      </c>
      <c r="X31" s="197">
        <v>36.01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67.94</v>
      </c>
      <c r="AQ31" s="197">
        <v>22.02</v>
      </c>
      <c r="AR31" s="197">
        <v>3.62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156.94999999999999</v>
      </c>
      <c r="L32" s="197">
        <v>41.8</v>
      </c>
      <c r="M32" s="197">
        <v>0</v>
      </c>
      <c r="N32" s="197">
        <v>13.84</v>
      </c>
      <c r="O32" s="197">
        <v>48.42</v>
      </c>
      <c r="P32" s="197">
        <v>66.36</v>
      </c>
      <c r="Q32" s="197">
        <v>5.32</v>
      </c>
      <c r="R32" s="197">
        <v>10.35</v>
      </c>
      <c r="S32" s="197">
        <v>6.44</v>
      </c>
      <c r="T32" s="197">
        <v>0</v>
      </c>
      <c r="U32" s="197">
        <v>208.52</v>
      </c>
      <c r="V32" s="197">
        <v>5.07</v>
      </c>
      <c r="W32" s="197">
        <v>11.33</v>
      </c>
      <c r="X32" s="197">
        <v>36.01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67.94</v>
      </c>
      <c r="AQ32" s="197">
        <v>22.02</v>
      </c>
      <c r="AR32" s="197">
        <v>8.8699999999999992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156.94999999999999</v>
      </c>
      <c r="L33" s="197">
        <v>41.8</v>
      </c>
      <c r="M33" s="197">
        <v>0</v>
      </c>
      <c r="N33" s="197">
        <v>13.84</v>
      </c>
      <c r="O33" s="197">
        <v>48.42</v>
      </c>
      <c r="P33" s="197">
        <v>66.36</v>
      </c>
      <c r="Q33" s="197">
        <v>5.32</v>
      </c>
      <c r="R33" s="197">
        <v>10.35</v>
      </c>
      <c r="S33" s="197">
        <v>6.44</v>
      </c>
      <c r="T33" s="197">
        <v>0</v>
      </c>
      <c r="U33" s="197">
        <v>222.82</v>
      </c>
      <c r="V33" s="197">
        <v>5.07</v>
      </c>
      <c r="W33" s="197">
        <v>11.33</v>
      </c>
      <c r="X33" s="197">
        <v>36.01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67.94</v>
      </c>
      <c r="AQ33" s="197">
        <v>22.02</v>
      </c>
      <c r="AR33" s="197">
        <v>15.78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156.94999999999999</v>
      </c>
      <c r="L34" s="197">
        <v>41.8</v>
      </c>
      <c r="M34" s="197">
        <v>0</v>
      </c>
      <c r="N34" s="197">
        <v>13.84</v>
      </c>
      <c r="O34" s="197">
        <v>48.42</v>
      </c>
      <c r="P34" s="197">
        <v>66.36</v>
      </c>
      <c r="Q34" s="197">
        <v>5.32</v>
      </c>
      <c r="R34" s="197">
        <v>10.35</v>
      </c>
      <c r="S34" s="197">
        <v>6.44</v>
      </c>
      <c r="T34" s="197">
        <v>0</v>
      </c>
      <c r="U34" s="197">
        <v>235.18</v>
      </c>
      <c r="V34" s="197">
        <v>5.07</v>
      </c>
      <c r="W34" s="197">
        <v>11.33</v>
      </c>
      <c r="X34" s="197">
        <v>36.01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67.94</v>
      </c>
      <c r="AQ34" s="197">
        <v>22.02</v>
      </c>
      <c r="AR34" s="197">
        <v>25.5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156.94999999999999</v>
      </c>
      <c r="L35" s="197">
        <v>41.8</v>
      </c>
      <c r="M35" s="197">
        <v>0</v>
      </c>
      <c r="N35" s="197">
        <v>13.84</v>
      </c>
      <c r="O35" s="197">
        <v>48.42</v>
      </c>
      <c r="P35" s="197">
        <v>66.36</v>
      </c>
      <c r="Q35" s="197">
        <v>5.32</v>
      </c>
      <c r="R35" s="197">
        <v>10.35</v>
      </c>
      <c r="S35" s="197">
        <v>6.44</v>
      </c>
      <c r="T35" s="197">
        <v>0</v>
      </c>
      <c r="U35" s="197">
        <v>243.22</v>
      </c>
      <c r="V35" s="197">
        <v>5.07</v>
      </c>
      <c r="W35" s="197">
        <v>11.33</v>
      </c>
      <c r="X35" s="197">
        <v>36.01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67.94</v>
      </c>
      <c r="AQ35" s="197">
        <v>22.02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156.94999999999999</v>
      </c>
      <c r="L36" s="197">
        <v>41.8</v>
      </c>
      <c r="M36" s="197">
        <v>0</v>
      </c>
      <c r="N36" s="197">
        <v>13.84</v>
      </c>
      <c r="O36" s="197">
        <v>48.42</v>
      </c>
      <c r="P36" s="197">
        <v>66.36</v>
      </c>
      <c r="Q36" s="197">
        <v>5.32</v>
      </c>
      <c r="R36" s="197">
        <v>10.35</v>
      </c>
      <c r="S36" s="197">
        <v>6.44</v>
      </c>
      <c r="T36" s="197">
        <v>0</v>
      </c>
      <c r="U36" s="197">
        <v>248.14</v>
      </c>
      <c r="V36" s="197">
        <v>5.07</v>
      </c>
      <c r="W36" s="197">
        <v>11.33</v>
      </c>
      <c r="X36" s="197">
        <v>36.01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67.94</v>
      </c>
      <c r="AQ36" s="197">
        <v>22.02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156.94999999999999</v>
      </c>
      <c r="L37" s="197">
        <v>41.8</v>
      </c>
      <c r="M37" s="197">
        <v>0</v>
      </c>
      <c r="N37" s="197">
        <v>13.84</v>
      </c>
      <c r="O37" s="197">
        <v>48.42</v>
      </c>
      <c r="P37" s="197">
        <v>66.36</v>
      </c>
      <c r="Q37" s="197">
        <v>5.32</v>
      </c>
      <c r="R37" s="197">
        <v>10.35</v>
      </c>
      <c r="S37" s="197">
        <v>6.44</v>
      </c>
      <c r="T37" s="197">
        <v>0</v>
      </c>
      <c r="U37" s="197">
        <v>249.26</v>
      </c>
      <c r="V37" s="197">
        <v>5.07</v>
      </c>
      <c r="W37" s="197">
        <v>11.33</v>
      </c>
      <c r="X37" s="197">
        <v>36.01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67.94</v>
      </c>
      <c r="AQ37" s="197">
        <v>22.02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156.94999999999999</v>
      </c>
      <c r="L38" s="197">
        <v>41.8</v>
      </c>
      <c r="M38" s="197">
        <v>0</v>
      </c>
      <c r="N38" s="197">
        <v>13.84</v>
      </c>
      <c r="O38" s="197">
        <v>48.42</v>
      </c>
      <c r="P38" s="197">
        <v>66.36</v>
      </c>
      <c r="Q38" s="197">
        <v>5.32</v>
      </c>
      <c r="R38" s="197">
        <v>10.35</v>
      </c>
      <c r="S38" s="197">
        <v>6.44</v>
      </c>
      <c r="T38" s="197">
        <v>0</v>
      </c>
      <c r="U38" s="197">
        <v>257.81</v>
      </c>
      <c r="V38" s="197">
        <v>5.07</v>
      </c>
      <c r="W38" s="197">
        <v>11.33</v>
      </c>
      <c r="X38" s="197">
        <v>36.01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67.94</v>
      </c>
      <c r="AQ38" s="197">
        <v>22.02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156.94999999999999</v>
      </c>
      <c r="L39" s="197">
        <v>41.8</v>
      </c>
      <c r="M39" s="197">
        <v>0</v>
      </c>
      <c r="N39" s="197">
        <v>13.84</v>
      </c>
      <c r="O39" s="197">
        <v>48.42</v>
      </c>
      <c r="P39" s="197">
        <v>66.36</v>
      </c>
      <c r="Q39" s="197">
        <v>5.32</v>
      </c>
      <c r="R39" s="197">
        <v>10.35</v>
      </c>
      <c r="S39" s="197">
        <v>6.44</v>
      </c>
      <c r="T39" s="197">
        <v>0</v>
      </c>
      <c r="U39" s="197">
        <v>262.25</v>
      </c>
      <c r="V39" s="197">
        <v>5.07</v>
      </c>
      <c r="W39" s="197">
        <v>11.33</v>
      </c>
      <c r="X39" s="197">
        <v>36.01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67.94</v>
      </c>
      <c r="AQ39" s="197">
        <v>22.02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156.94999999999999</v>
      </c>
      <c r="L40" s="197">
        <v>41.8</v>
      </c>
      <c r="M40" s="197">
        <v>0</v>
      </c>
      <c r="N40" s="197">
        <v>13.84</v>
      </c>
      <c r="O40" s="197">
        <v>48.42</v>
      </c>
      <c r="P40" s="197">
        <v>66.36</v>
      </c>
      <c r="Q40" s="197">
        <v>5.32</v>
      </c>
      <c r="R40" s="197">
        <v>10.35</v>
      </c>
      <c r="S40" s="197">
        <v>6.44</v>
      </c>
      <c r="T40" s="197">
        <v>0</v>
      </c>
      <c r="U40" s="197">
        <v>262.36</v>
      </c>
      <c r="V40" s="197">
        <v>5.07</v>
      </c>
      <c r="W40" s="197">
        <v>11.33</v>
      </c>
      <c r="X40" s="197">
        <v>36.01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67.94</v>
      </c>
      <c r="AQ40" s="197">
        <v>22.02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156.94999999999999</v>
      </c>
      <c r="L41" s="197">
        <v>41.8</v>
      </c>
      <c r="M41" s="197">
        <v>0</v>
      </c>
      <c r="N41" s="197">
        <v>13.84</v>
      </c>
      <c r="O41" s="197">
        <v>48.42</v>
      </c>
      <c r="P41" s="197">
        <v>66.36</v>
      </c>
      <c r="Q41" s="197">
        <v>5.32</v>
      </c>
      <c r="R41" s="197">
        <v>10.35</v>
      </c>
      <c r="S41" s="197">
        <v>6.44</v>
      </c>
      <c r="T41" s="197">
        <v>0</v>
      </c>
      <c r="U41" s="197">
        <v>262.36</v>
      </c>
      <c r="V41" s="197">
        <v>5.07</v>
      </c>
      <c r="W41" s="197">
        <v>11.33</v>
      </c>
      <c r="X41" s="197">
        <v>36.01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67.94</v>
      </c>
      <c r="AQ41" s="197">
        <v>22.02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156.94999999999999</v>
      </c>
      <c r="L42" s="197">
        <v>41.8</v>
      </c>
      <c r="M42" s="197">
        <v>0</v>
      </c>
      <c r="N42" s="197">
        <v>13.84</v>
      </c>
      <c r="O42" s="197">
        <v>48.42</v>
      </c>
      <c r="P42" s="197">
        <v>66.36</v>
      </c>
      <c r="Q42" s="197">
        <v>5.32</v>
      </c>
      <c r="R42" s="197">
        <v>10.35</v>
      </c>
      <c r="S42" s="197">
        <v>6.44</v>
      </c>
      <c r="T42" s="197">
        <v>0</v>
      </c>
      <c r="U42" s="197">
        <v>262.36</v>
      </c>
      <c r="V42" s="197">
        <v>5.07</v>
      </c>
      <c r="W42" s="197">
        <v>11.33</v>
      </c>
      <c r="X42" s="197">
        <v>36.01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67.94</v>
      </c>
      <c r="AQ42" s="197">
        <v>22.02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156.94999999999999</v>
      </c>
      <c r="L43" s="197">
        <v>41.8</v>
      </c>
      <c r="M43" s="197">
        <v>0</v>
      </c>
      <c r="N43" s="197">
        <v>13.84</v>
      </c>
      <c r="O43" s="197">
        <v>48.42</v>
      </c>
      <c r="P43" s="197">
        <v>66.36</v>
      </c>
      <c r="Q43" s="197">
        <v>5.32</v>
      </c>
      <c r="R43" s="197">
        <v>10.35</v>
      </c>
      <c r="S43" s="197">
        <v>6.44</v>
      </c>
      <c r="T43" s="197">
        <v>0</v>
      </c>
      <c r="U43" s="197">
        <v>262.36</v>
      </c>
      <c r="V43" s="197">
        <v>5.07</v>
      </c>
      <c r="W43" s="197">
        <v>11.33</v>
      </c>
      <c r="X43" s="197">
        <v>36.01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67.94</v>
      </c>
      <c r="AQ43" s="197">
        <v>22.02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156.94999999999999</v>
      </c>
      <c r="L44" s="197">
        <v>41.8</v>
      </c>
      <c r="M44" s="197">
        <v>0</v>
      </c>
      <c r="N44" s="197">
        <v>13.84</v>
      </c>
      <c r="O44" s="197">
        <v>48.42</v>
      </c>
      <c r="P44" s="197">
        <v>66.36</v>
      </c>
      <c r="Q44" s="197">
        <v>5.32</v>
      </c>
      <c r="R44" s="197">
        <v>10.35</v>
      </c>
      <c r="S44" s="197">
        <v>6.44</v>
      </c>
      <c r="T44" s="197">
        <v>0</v>
      </c>
      <c r="U44" s="197">
        <v>262.36</v>
      </c>
      <c r="V44" s="197">
        <v>5.07</v>
      </c>
      <c r="W44" s="197">
        <v>11.33</v>
      </c>
      <c r="X44" s="197">
        <v>36.01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67.94</v>
      </c>
      <c r="AQ44" s="197">
        <v>22.02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156.94999999999999</v>
      </c>
      <c r="L45" s="197">
        <v>41.8</v>
      </c>
      <c r="M45" s="197">
        <v>0</v>
      </c>
      <c r="N45" s="197">
        <v>13.84</v>
      </c>
      <c r="O45" s="197">
        <v>48.42</v>
      </c>
      <c r="P45" s="197">
        <v>66.36</v>
      </c>
      <c r="Q45" s="197">
        <v>5.32</v>
      </c>
      <c r="R45" s="197">
        <v>10.35</v>
      </c>
      <c r="S45" s="197">
        <v>6.44</v>
      </c>
      <c r="T45" s="197">
        <v>0</v>
      </c>
      <c r="U45" s="197">
        <v>262.36</v>
      </c>
      <c r="V45" s="197">
        <v>5.07</v>
      </c>
      <c r="W45" s="197">
        <v>11.33</v>
      </c>
      <c r="X45" s="197">
        <v>36.01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67.94</v>
      </c>
      <c r="AQ45" s="197">
        <v>22.02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156.94999999999999</v>
      </c>
      <c r="L46" s="197">
        <v>41.8</v>
      </c>
      <c r="M46" s="197">
        <v>0</v>
      </c>
      <c r="N46" s="197">
        <v>13.84</v>
      </c>
      <c r="O46" s="197">
        <v>48.42</v>
      </c>
      <c r="P46" s="197">
        <v>66.36</v>
      </c>
      <c r="Q46" s="197">
        <v>5.32</v>
      </c>
      <c r="R46" s="197">
        <v>10.35</v>
      </c>
      <c r="S46" s="197">
        <v>6.44</v>
      </c>
      <c r="T46" s="197">
        <v>0</v>
      </c>
      <c r="U46" s="197">
        <v>262.36</v>
      </c>
      <c r="V46" s="197">
        <v>5.07</v>
      </c>
      <c r="W46" s="197">
        <v>11.33</v>
      </c>
      <c r="X46" s="197">
        <v>36.01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67.94</v>
      </c>
      <c r="AQ46" s="197">
        <v>22.02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156.94999999999999</v>
      </c>
      <c r="L47" s="197">
        <v>41.8</v>
      </c>
      <c r="M47" s="197">
        <v>0</v>
      </c>
      <c r="N47" s="197">
        <v>13.84</v>
      </c>
      <c r="O47" s="197">
        <v>48.42</v>
      </c>
      <c r="P47" s="197">
        <v>66.36</v>
      </c>
      <c r="Q47" s="197">
        <v>5.32</v>
      </c>
      <c r="R47" s="197">
        <v>10.35</v>
      </c>
      <c r="S47" s="197">
        <v>6.44</v>
      </c>
      <c r="T47" s="197">
        <v>0</v>
      </c>
      <c r="U47" s="197">
        <v>262.36</v>
      </c>
      <c r="V47" s="197">
        <v>5.07</v>
      </c>
      <c r="W47" s="197">
        <v>11.33</v>
      </c>
      <c r="X47" s="197">
        <v>36.01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67.94</v>
      </c>
      <c r="AQ47" s="197">
        <v>22.02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156.94999999999999</v>
      </c>
      <c r="L48" s="197">
        <v>41.8</v>
      </c>
      <c r="M48" s="197">
        <v>0</v>
      </c>
      <c r="N48" s="197">
        <v>13.84</v>
      </c>
      <c r="O48" s="197">
        <v>48.42</v>
      </c>
      <c r="P48" s="197">
        <v>66.36</v>
      </c>
      <c r="Q48" s="197">
        <v>5.32</v>
      </c>
      <c r="R48" s="197">
        <v>10.35</v>
      </c>
      <c r="S48" s="197">
        <v>6.44</v>
      </c>
      <c r="T48" s="197">
        <v>0</v>
      </c>
      <c r="U48" s="197">
        <v>262.36</v>
      </c>
      <c r="V48" s="197">
        <v>5.07</v>
      </c>
      <c r="W48" s="197">
        <v>11.33</v>
      </c>
      <c r="X48" s="197">
        <v>36.01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67.94</v>
      </c>
      <c r="AQ48" s="197">
        <v>22.02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156.94999999999999</v>
      </c>
      <c r="L49" s="197">
        <v>41.8</v>
      </c>
      <c r="M49" s="197">
        <v>0</v>
      </c>
      <c r="N49" s="197">
        <v>13.84</v>
      </c>
      <c r="O49" s="197">
        <v>48.42</v>
      </c>
      <c r="P49" s="197">
        <v>66.36</v>
      </c>
      <c r="Q49" s="197">
        <v>5.32</v>
      </c>
      <c r="R49" s="197">
        <v>10.35</v>
      </c>
      <c r="S49" s="197">
        <v>6.44</v>
      </c>
      <c r="T49" s="197">
        <v>0</v>
      </c>
      <c r="U49" s="197">
        <v>262.36</v>
      </c>
      <c r="V49" s="197">
        <v>5.07</v>
      </c>
      <c r="W49" s="197">
        <v>11.33</v>
      </c>
      <c r="X49" s="197">
        <v>36.01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67.94</v>
      </c>
      <c r="AQ49" s="197">
        <v>22.02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156.94999999999999</v>
      </c>
      <c r="L50" s="197">
        <v>41.8</v>
      </c>
      <c r="M50" s="197">
        <v>0</v>
      </c>
      <c r="N50" s="197">
        <v>13.84</v>
      </c>
      <c r="O50" s="197">
        <v>48.42</v>
      </c>
      <c r="P50" s="197">
        <v>66.36</v>
      </c>
      <c r="Q50" s="197">
        <v>5.32</v>
      </c>
      <c r="R50" s="197">
        <v>10.35</v>
      </c>
      <c r="S50" s="197">
        <v>6.44</v>
      </c>
      <c r="T50" s="197">
        <v>0</v>
      </c>
      <c r="U50" s="197">
        <v>262.36</v>
      </c>
      <c r="V50" s="197">
        <v>5.07</v>
      </c>
      <c r="W50" s="197">
        <v>11.33</v>
      </c>
      <c r="X50" s="197">
        <v>36.01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67.94</v>
      </c>
      <c r="AQ50" s="197">
        <v>22.02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156.94999999999999</v>
      </c>
      <c r="L51" s="197">
        <v>41.8</v>
      </c>
      <c r="M51" s="197">
        <v>0</v>
      </c>
      <c r="N51" s="197">
        <v>13.84</v>
      </c>
      <c r="O51" s="197">
        <v>48.42</v>
      </c>
      <c r="P51" s="197">
        <v>66.36</v>
      </c>
      <c r="Q51" s="197">
        <v>5.32</v>
      </c>
      <c r="R51" s="197">
        <v>10.35</v>
      </c>
      <c r="S51" s="197">
        <v>6.44</v>
      </c>
      <c r="T51" s="197">
        <v>0</v>
      </c>
      <c r="U51" s="197">
        <v>262.36</v>
      </c>
      <c r="V51" s="197">
        <v>5.07</v>
      </c>
      <c r="W51" s="197">
        <v>11.33</v>
      </c>
      <c r="X51" s="197">
        <v>36.01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55</v>
      </c>
      <c r="AJ51" s="197">
        <v>0</v>
      </c>
      <c r="AK51" s="197">
        <v>0</v>
      </c>
      <c r="AL51" s="197">
        <v>0</v>
      </c>
      <c r="AM51" s="197">
        <v>0</v>
      </c>
      <c r="AN51" s="201">
        <v>0</v>
      </c>
      <c r="AO51">
        <v>0</v>
      </c>
      <c r="AP51" s="197">
        <v>67.94</v>
      </c>
      <c r="AQ51" s="197">
        <v>22.02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156.94999999999999</v>
      </c>
      <c r="L52" s="197">
        <v>41.8</v>
      </c>
      <c r="M52" s="197">
        <v>0</v>
      </c>
      <c r="N52" s="197">
        <v>13.84</v>
      </c>
      <c r="O52" s="197">
        <v>48.42</v>
      </c>
      <c r="P52" s="197">
        <v>66.36</v>
      </c>
      <c r="Q52" s="197">
        <v>5.32</v>
      </c>
      <c r="R52" s="197">
        <v>10.35</v>
      </c>
      <c r="S52" s="197">
        <v>6.44</v>
      </c>
      <c r="T52" s="197">
        <v>0</v>
      </c>
      <c r="U52" s="197">
        <v>262.36</v>
      </c>
      <c r="V52" s="197">
        <v>5.07</v>
      </c>
      <c r="W52" s="197">
        <v>11.33</v>
      </c>
      <c r="X52" s="197">
        <v>36.01</v>
      </c>
      <c r="Y52" s="197">
        <v>0</v>
      </c>
      <c r="Z52">
        <v>0</v>
      </c>
      <c r="AA52" s="197">
        <v>0</v>
      </c>
      <c r="AB52" s="197">
        <v>6.02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55</v>
      </c>
      <c r="AJ52" s="197">
        <v>0</v>
      </c>
      <c r="AK52" s="197">
        <v>0</v>
      </c>
      <c r="AL52" s="197">
        <v>0</v>
      </c>
      <c r="AM52" s="197">
        <v>0</v>
      </c>
      <c r="AN52" s="201">
        <v>0</v>
      </c>
      <c r="AO52">
        <v>0</v>
      </c>
      <c r="AP52" s="197">
        <v>67.94</v>
      </c>
      <c r="AQ52" s="197">
        <v>22.02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156.94999999999999</v>
      </c>
      <c r="L53" s="197">
        <v>41.8</v>
      </c>
      <c r="M53" s="197">
        <v>0</v>
      </c>
      <c r="N53" s="197">
        <v>13.84</v>
      </c>
      <c r="O53" s="197">
        <v>48.42</v>
      </c>
      <c r="P53" s="197">
        <v>66.36</v>
      </c>
      <c r="Q53" s="197">
        <v>5.32</v>
      </c>
      <c r="R53" s="197">
        <v>10.35</v>
      </c>
      <c r="S53" s="197">
        <v>6.44</v>
      </c>
      <c r="T53" s="197">
        <v>0</v>
      </c>
      <c r="U53" s="197">
        <v>262.36</v>
      </c>
      <c r="V53" s="197">
        <v>5.07</v>
      </c>
      <c r="W53" s="197">
        <v>11.33</v>
      </c>
      <c r="X53" s="197">
        <v>36.01</v>
      </c>
      <c r="Y53" s="197">
        <v>0</v>
      </c>
      <c r="Z53">
        <v>0</v>
      </c>
      <c r="AA53" s="197">
        <v>0</v>
      </c>
      <c r="AB53" s="197">
        <v>6.02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55</v>
      </c>
      <c r="AJ53" s="197">
        <v>0</v>
      </c>
      <c r="AK53" s="197">
        <v>0</v>
      </c>
      <c r="AL53" s="197">
        <v>0</v>
      </c>
      <c r="AM53" s="197">
        <v>0</v>
      </c>
      <c r="AN53" s="201">
        <v>0</v>
      </c>
      <c r="AO53">
        <v>0</v>
      </c>
      <c r="AP53" s="197">
        <v>67.94</v>
      </c>
      <c r="AQ53" s="197">
        <v>22.02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156.94999999999999</v>
      </c>
      <c r="L54" s="197">
        <v>41.8</v>
      </c>
      <c r="M54" s="197">
        <v>0</v>
      </c>
      <c r="N54" s="197">
        <v>13.84</v>
      </c>
      <c r="O54" s="197">
        <v>48.42</v>
      </c>
      <c r="P54" s="197">
        <v>66.36</v>
      </c>
      <c r="Q54" s="197">
        <v>5.32</v>
      </c>
      <c r="R54" s="197">
        <v>10.35</v>
      </c>
      <c r="S54" s="197">
        <v>6.44</v>
      </c>
      <c r="T54" s="197">
        <v>0</v>
      </c>
      <c r="U54" s="197">
        <v>262.36</v>
      </c>
      <c r="V54" s="197">
        <v>5.07</v>
      </c>
      <c r="W54" s="197">
        <v>11.33</v>
      </c>
      <c r="X54" s="197">
        <v>36.01</v>
      </c>
      <c r="Y54" s="197">
        <v>0</v>
      </c>
      <c r="Z54">
        <v>0</v>
      </c>
      <c r="AA54" s="197">
        <v>0</v>
      </c>
      <c r="AB54" s="197">
        <v>6.02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67.94</v>
      </c>
      <c r="AQ54" s="197">
        <v>22.02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156.94</v>
      </c>
      <c r="L55" s="197">
        <v>41.8</v>
      </c>
      <c r="M55" s="197">
        <v>0</v>
      </c>
      <c r="N55" s="197">
        <v>13.84</v>
      </c>
      <c r="O55" s="197">
        <v>48.42</v>
      </c>
      <c r="P55" s="197">
        <v>66.36</v>
      </c>
      <c r="Q55" s="197">
        <v>5.32</v>
      </c>
      <c r="R55" s="197">
        <v>10.35</v>
      </c>
      <c r="S55" s="197">
        <v>6.44</v>
      </c>
      <c r="T55" s="197">
        <v>0</v>
      </c>
      <c r="U55" s="197">
        <v>262.36</v>
      </c>
      <c r="V55" s="197">
        <v>5.07</v>
      </c>
      <c r="W55" s="197">
        <v>11.33</v>
      </c>
      <c r="X55" s="197">
        <v>36.01</v>
      </c>
      <c r="Y55" s="197">
        <v>0</v>
      </c>
      <c r="Z55">
        <v>0</v>
      </c>
      <c r="AA55" s="197">
        <v>0</v>
      </c>
      <c r="AB55" s="197">
        <v>6.02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67.94</v>
      </c>
      <c r="AQ55" s="197">
        <v>22.02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156.94</v>
      </c>
      <c r="L56" s="197">
        <v>41.8</v>
      </c>
      <c r="M56" s="197">
        <v>0</v>
      </c>
      <c r="N56" s="197">
        <v>13.84</v>
      </c>
      <c r="O56" s="197">
        <v>48.42</v>
      </c>
      <c r="P56" s="197">
        <v>66.36</v>
      </c>
      <c r="Q56" s="197">
        <v>5.32</v>
      </c>
      <c r="R56" s="197">
        <v>10.35</v>
      </c>
      <c r="S56" s="197">
        <v>6.44</v>
      </c>
      <c r="T56" s="197">
        <v>0</v>
      </c>
      <c r="U56" s="197">
        <v>262.36</v>
      </c>
      <c r="V56" s="197">
        <v>5.07</v>
      </c>
      <c r="W56" s="197">
        <v>11.33</v>
      </c>
      <c r="X56" s="197">
        <v>36.01</v>
      </c>
      <c r="Y56" s="197">
        <v>0</v>
      </c>
      <c r="Z56">
        <v>0</v>
      </c>
      <c r="AA56" s="197">
        <v>0</v>
      </c>
      <c r="AB56" s="197">
        <v>6.02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67.94</v>
      </c>
      <c r="AQ56" s="197">
        <v>22.02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156.94</v>
      </c>
      <c r="L57" s="197">
        <v>41.8</v>
      </c>
      <c r="M57" s="197">
        <v>0</v>
      </c>
      <c r="N57" s="197">
        <v>13.84</v>
      </c>
      <c r="O57" s="197">
        <v>48.42</v>
      </c>
      <c r="P57" s="197">
        <v>66.36</v>
      </c>
      <c r="Q57" s="197">
        <v>5.32</v>
      </c>
      <c r="R57" s="197">
        <v>10.35</v>
      </c>
      <c r="S57" s="197">
        <v>6.44</v>
      </c>
      <c r="T57" s="197">
        <v>0</v>
      </c>
      <c r="U57" s="197">
        <v>262.36</v>
      </c>
      <c r="V57" s="197">
        <v>5.07</v>
      </c>
      <c r="W57" s="197">
        <v>11.33</v>
      </c>
      <c r="X57" s="197">
        <v>36.01</v>
      </c>
      <c r="Y57" s="197">
        <v>0</v>
      </c>
      <c r="Z57">
        <v>0</v>
      </c>
      <c r="AA57" s="197">
        <v>0</v>
      </c>
      <c r="AB57" s="197">
        <v>6.02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67.94</v>
      </c>
      <c r="AQ57" s="197">
        <v>22.02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156.94</v>
      </c>
      <c r="L58" s="197">
        <v>41.8</v>
      </c>
      <c r="M58" s="197">
        <v>0</v>
      </c>
      <c r="N58" s="197">
        <v>13.84</v>
      </c>
      <c r="O58" s="197">
        <v>48.42</v>
      </c>
      <c r="P58" s="197">
        <v>66.36</v>
      </c>
      <c r="Q58" s="197">
        <v>5.32</v>
      </c>
      <c r="R58" s="197">
        <v>10.35</v>
      </c>
      <c r="S58" s="197">
        <v>6.44</v>
      </c>
      <c r="T58" s="197">
        <v>0</v>
      </c>
      <c r="U58" s="197">
        <v>262.36</v>
      </c>
      <c r="V58" s="197">
        <v>5.07</v>
      </c>
      <c r="W58" s="197">
        <v>11.33</v>
      </c>
      <c r="X58" s="197">
        <v>36.01</v>
      </c>
      <c r="Y58" s="197">
        <v>0</v>
      </c>
      <c r="Z58">
        <v>0</v>
      </c>
      <c r="AA58" s="197">
        <v>0</v>
      </c>
      <c r="AB58" s="197">
        <v>6.02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67.94</v>
      </c>
      <c r="AQ58" s="197">
        <v>22.02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156.94999999999999</v>
      </c>
      <c r="L59" s="197">
        <v>41.8</v>
      </c>
      <c r="M59" s="197">
        <v>0</v>
      </c>
      <c r="N59" s="197">
        <v>13.84</v>
      </c>
      <c r="O59" s="197">
        <v>48.42</v>
      </c>
      <c r="P59" s="197">
        <v>66.36</v>
      </c>
      <c r="Q59" s="197">
        <v>5.32</v>
      </c>
      <c r="R59" s="197">
        <v>10.35</v>
      </c>
      <c r="S59" s="197">
        <v>6.44</v>
      </c>
      <c r="T59" s="197">
        <v>0</v>
      </c>
      <c r="U59" s="197">
        <v>262.36</v>
      </c>
      <c r="V59" s="197">
        <v>5.07</v>
      </c>
      <c r="W59" s="197">
        <v>11.33</v>
      </c>
      <c r="X59" s="197">
        <v>36.01</v>
      </c>
      <c r="Y59" s="197">
        <v>0</v>
      </c>
      <c r="Z59">
        <v>0</v>
      </c>
      <c r="AA59" s="197">
        <v>0</v>
      </c>
      <c r="AB59" s="197">
        <v>6.02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67.94</v>
      </c>
      <c r="AQ59" s="197">
        <v>22.02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156.94999999999999</v>
      </c>
      <c r="L60" s="197">
        <v>41.8</v>
      </c>
      <c r="M60" s="197">
        <v>0</v>
      </c>
      <c r="N60" s="197">
        <v>13.84</v>
      </c>
      <c r="O60" s="197">
        <v>48.42</v>
      </c>
      <c r="P60" s="197">
        <v>66.36</v>
      </c>
      <c r="Q60" s="197">
        <v>5.32</v>
      </c>
      <c r="R60" s="197">
        <v>10.35</v>
      </c>
      <c r="S60" s="197">
        <v>6.44</v>
      </c>
      <c r="T60" s="197">
        <v>0</v>
      </c>
      <c r="U60" s="197">
        <v>262.36</v>
      </c>
      <c r="V60" s="197">
        <v>5.07</v>
      </c>
      <c r="W60" s="197">
        <v>11.33</v>
      </c>
      <c r="X60" s="197">
        <v>36.01</v>
      </c>
      <c r="Y60" s="197">
        <v>0</v>
      </c>
      <c r="Z60">
        <v>0</v>
      </c>
      <c r="AA60" s="197">
        <v>0</v>
      </c>
      <c r="AB60" s="197">
        <v>6.02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67.94</v>
      </c>
      <c r="AQ60" s="197">
        <v>22.02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156.94999999999999</v>
      </c>
      <c r="L61" s="197">
        <v>41.8</v>
      </c>
      <c r="M61" s="197">
        <v>0</v>
      </c>
      <c r="N61" s="197">
        <v>13.84</v>
      </c>
      <c r="O61" s="197">
        <v>48.42</v>
      </c>
      <c r="P61" s="197">
        <v>66.36</v>
      </c>
      <c r="Q61" s="197">
        <v>5.32</v>
      </c>
      <c r="R61" s="197">
        <v>10.35</v>
      </c>
      <c r="S61" s="197">
        <v>6.44</v>
      </c>
      <c r="T61" s="197">
        <v>0</v>
      </c>
      <c r="U61" s="197">
        <v>262.36</v>
      </c>
      <c r="V61" s="197">
        <v>5.07</v>
      </c>
      <c r="W61" s="197">
        <v>11.33</v>
      </c>
      <c r="X61" s="197">
        <v>36.01</v>
      </c>
      <c r="Y61" s="197">
        <v>0</v>
      </c>
      <c r="Z61">
        <v>0</v>
      </c>
      <c r="AA61" s="197">
        <v>0</v>
      </c>
      <c r="AB61" s="197">
        <v>6.02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67.94</v>
      </c>
      <c r="AQ61" s="197">
        <v>22.02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156.94999999999999</v>
      </c>
      <c r="L62" s="197">
        <v>41.8</v>
      </c>
      <c r="M62" s="197">
        <v>0</v>
      </c>
      <c r="N62" s="197">
        <v>13.84</v>
      </c>
      <c r="O62" s="197">
        <v>48.42</v>
      </c>
      <c r="P62" s="197">
        <v>66.36</v>
      </c>
      <c r="Q62" s="197">
        <v>5.32</v>
      </c>
      <c r="R62" s="197">
        <v>10.35</v>
      </c>
      <c r="S62" s="197">
        <v>6.44</v>
      </c>
      <c r="T62" s="197">
        <v>0</v>
      </c>
      <c r="U62" s="197">
        <v>262.36</v>
      </c>
      <c r="V62" s="197">
        <v>5.07</v>
      </c>
      <c r="W62" s="197">
        <v>11.33</v>
      </c>
      <c r="X62" s="197">
        <v>36.01</v>
      </c>
      <c r="Y62" s="197">
        <v>0</v>
      </c>
      <c r="Z62">
        <v>0</v>
      </c>
      <c r="AA62" s="197">
        <v>0</v>
      </c>
      <c r="AB62" s="197">
        <v>6.02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67.94</v>
      </c>
      <c r="AQ62" s="197">
        <v>22.02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156.94999999999999</v>
      </c>
      <c r="L63" s="197">
        <v>41.8</v>
      </c>
      <c r="M63" s="197">
        <v>0</v>
      </c>
      <c r="N63" s="197">
        <v>13.84</v>
      </c>
      <c r="O63" s="197">
        <v>48.42</v>
      </c>
      <c r="P63" s="197">
        <v>66.36</v>
      </c>
      <c r="Q63" s="197">
        <v>5.32</v>
      </c>
      <c r="R63" s="197">
        <v>10.35</v>
      </c>
      <c r="S63" s="197">
        <v>6.44</v>
      </c>
      <c r="T63" s="197">
        <v>0</v>
      </c>
      <c r="U63" s="197">
        <v>262.36</v>
      </c>
      <c r="V63" s="197">
        <v>5.07</v>
      </c>
      <c r="W63" s="197">
        <v>11.33</v>
      </c>
      <c r="X63" s="197">
        <v>36.01</v>
      </c>
      <c r="Y63" s="197">
        <v>0</v>
      </c>
      <c r="Z63">
        <v>0</v>
      </c>
      <c r="AA63" s="197">
        <v>0</v>
      </c>
      <c r="AB63" s="197">
        <v>6.02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67.94</v>
      </c>
      <c r="AQ63" s="197">
        <v>22.02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155.46</v>
      </c>
      <c r="L64" s="197">
        <v>41.8</v>
      </c>
      <c r="M64" s="197">
        <v>0</v>
      </c>
      <c r="N64" s="197">
        <v>13.84</v>
      </c>
      <c r="O64" s="197">
        <v>48.42</v>
      </c>
      <c r="P64" s="197">
        <v>66.36</v>
      </c>
      <c r="Q64" s="197">
        <v>5.32</v>
      </c>
      <c r="R64" s="197">
        <v>10.35</v>
      </c>
      <c r="S64" s="197">
        <v>6.44</v>
      </c>
      <c r="T64" s="197">
        <v>0</v>
      </c>
      <c r="U64" s="197">
        <v>262.36</v>
      </c>
      <c r="V64" s="197">
        <v>5.07</v>
      </c>
      <c r="W64" s="197">
        <v>11.33</v>
      </c>
      <c r="X64" s="197">
        <v>36.01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67.94</v>
      </c>
      <c r="AQ64" s="197">
        <v>22.02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156.94999999999999</v>
      </c>
      <c r="L65" s="197">
        <v>41.8</v>
      </c>
      <c r="M65" s="197">
        <v>0</v>
      </c>
      <c r="N65" s="197">
        <v>13.84</v>
      </c>
      <c r="O65" s="197">
        <v>48.42</v>
      </c>
      <c r="P65" s="197">
        <v>66.36</v>
      </c>
      <c r="Q65" s="197">
        <v>5.32</v>
      </c>
      <c r="R65" s="197">
        <v>10.35</v>
      </c>
      <c r="S65" s="197">
        <v>6.44</v>
      </c>
      <c r="T65" s="197">
        <v>0</v>
      </c>
      <c r="U65" s="197">
        <v>262.36</v>
      </c>
      <c r="V65" s="197">
        <v>5.07</v>
      </c>
      <c r="W65" s="197">
        <v>11.33</v>
      </c>
      <c r="X65" s="197">
        <v>36.01</v>
      </c>
      <c r="Y65" s="197">
        <v>0</v>
      </c>
      <c r="Z65">
        <v>0</v>
      </c>
      <c r="AA65" s="197">
        <v>8.59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67.94</v>
      </c>
      <c r="AQ65" s="197">
        <v>22.02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156.94999999999999</v>
      </c>
      <c r="L66" s="197">
        <v>41.8</v>
      </c>
      <c r="M66" s="197">
        <v>0</v>
      </c>
      <c r="N66" s="197">
        <v>13.84</v>
      </c>
      <c r="O66" s="197">
        <v>48.42</v>
      </c>
      <c r="P66" s="197">
        <v>66.36</v>
      </c>
      <c r="Q66" s="197">
        <v>5.32</v>
      </c>
      <c r="R66" s="197">
        <v>10.35</v>
      </c>
      <c r="S66" s="197">
        <v>6.44</v>
      </c>
      <c r="T66" s="197">
        <v>0</v>
      </c>
      <c r="U66" s="197">
        <v>262.36</v>
      </c>
      <c r="V66" s="197">
        <v>5.07</v>
      </c>
      <c r="W66" s="197">
        <v>11.33</v>
      </c>
      <c r="X66" s="197">
        <v>36.01</v>
      </c>
      <c r="Y66" s="197">
        <v>0</v>
      </c>
      <c r="Z66">
        <v>0</v>
      </c>
      <c r="AA66" s="197">
        <v>8.59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67.94</v>
      </c>
      <c r="AQ66" s="197">
        <v>22.02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156.94999999999999</v>
      </c>
      <c r="L67" s="197">
        <v>41.8</v>
      </c>
      <c r="M67" s="197">
        <v>0</v>
      </c>
      <c r="N67" s="197">
        <v>13.84</v>
      </c>
      <c r="O67" s="197">
        <v>48.42</v>
      </c>
      <c r="P67" s="197">
        <v>66.36</v>
      </c>
      <c r="Q67" s="197">
        <v>5.32</v>
      </c>
      <c r="R67" s="197">
        <v>10.35</v>
      </c>
      <c r="S67" s="197">
        <v>6.44</v>
      </c>
      <c r="T67" s="197">
        <v>0</v>
      </c>
      <c r="U67" s="197">
        <v>262.36</v>
      </c>
      <c r="V67" s="197">
        <v>5.07</v>
      </c>
      <c r="W67" s="197">
        <v>11.33</v>
      </c>
      <c r="X67" s="197">
        <v>36.01</v>
      </c>
      <c r="Y67" s="197">
        <v>0</v>
      </c>
      <c r="Z67">
        <v>0</v>
      </c>
      <c r="AA67" s="197">
        <v>8.59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67.94</v>
      </c>
      <c r="AQ67" s="197">
        <v>22.02</v>
      </c>
      <c r="AR67" s="197">
        <v>25.36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156.94999999999999</v>
      </c>
      <c r="L68" s="197">
        <v>41.8</v>
      </c>
      <c r="M68" s="197">
        <v>0</v>
      </c>
      <c r="N68" s="197">
        <v>13.84</v>
      </c>
      <c r="O68" s="197">
        <v>48.42</v>
      </c>
      <c r="P68" s="197">
        <v>66.36</v>
      </c>
      <c r="Q68" s="197">
        <v>5.32</v>
      </c>
      <c r="R68" s="197">
        <v>10.35</v>
      </c>
      <c r="S68" s="197">
        <v>6.44</v>
      </c>
      <c r="T68" s="197">
        <v>0</v>
      </c>
      <c r="U68" s="197">
        <v>262.36</v>
      </c>
      <c r="V68" s="197">
        <v>5.07</v>
      </c>
      <c r="W68" s="197">
        <v>11.33</v>
      </c>
      <c r="X68" s="197">
        <v>36.01</v>
      </c>
      <c r="Y68" s="197">
        <v>0</v>
      </c>
      <c r="Z68">
        <v>0</v>
      </c>
      <c r="AA68" s="197">
        <v>8.59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67.94</v>
      </c>
      <c r="AQ68" s="197">
        <v>22.02</v>
      </c>
      <c r="AR68" s="197">
        <v>21.15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156.94999999999999</v>
      </c>
      <c r="L69" s="197">
        <v>41.8</v>
      </c>
      <c r="M69" s="197">
        <v>0</v>
      </c>
      <c r="N69" s="197">
        <v>13.84</v>
      </c>
      <c r="O69" s="197">
        <v>48.42</v>
      </c>
      <c r="P69" s="197">
        <v>66.36</v>
      </c>
      <c r="Q69" s="197">
        <v>5.32</v>
      </c>
      <c r="R69" s="197">
        <v>10.35</v>
      </c>
      <c r="S69" s="197">
        <v>6.44</v>
      </c>
      <c r="T69" s="197">
        <v>0</v>
      </c>
      <c r="U69" s="197">
        <v>262.36</v>
      </c>
      <c r="V69" s="197">
        <v>5.07</v>
      </c>
      <c r="W69" s="197">
        <v>11.33</v>
      </c>
      <c r="X69" s="197">
        <v>36.01</v>
      </c>
      <c r="Y69" s="197">
        <v>0</v>
      </c>
      <c r="Z69">
        <v>0</v>
      </c>
      <c r="AA69" s="197">
        <v>8.59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67.94</v>
      </c>
      <c r="AQ69" s="197">
        <v>22.02</v>
      </c>
      <c r="AR69" s="197">
        <v>16.239999999999998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156.94999999999999</v>
      </c>
      <c r="L70" s="197">
        <v>41.8</v>
      </c>
      <c r="M70" s="197">
        <v>0</v>
      </c>
      <c r="N70" s="197">
        <v>13.84</v>
      </c>
      <c r="O70" s="197">
        <v>48.42</v>
      </c>
      <c r="P70" s="197">
        <v>66.36</v>
      </c>
      <c r="Q70" s="197">
        <v>5.32</v>
      </c>
      <c r="R70" s="197">
        <v>10.35</v>
      </c>
      <c r="S70" s="197">
        <v>6.44</v>
      </c>
      <c r="T70" s="197">
        <v>0</v>
      </c>
      <c r="U70" s="197">
        <v>262.36</v>
      </c>
      <c r="V70" s="197">
        <v>5.07</v>
      </c>
      <c r="W70" s="197">
        <v>11.33</v>
      </c>
      <c r="X70" s="197">
        <v>36.01</v>
      </c>
      <c r="Y70" s="197">
        <v>0</v>
      </c>
      <c r="Z70">
        <v>0</v>
      </c>
      <c r="AA70" s="197">
        <v>8.59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67.94</v>
      </c>
      <c r="AQ70" s="197">
        <v>22.02</v>
      </c>
      <c r="AR70" s="197">
        <v>11.84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156.94999999999999</v>
      </c>
      <c r="L71" s="197">
        <v>41.8</v>
      </c>
      <c r="M71" s="197">
        <v>0</v>
      </c>
      <c r="N71" s="197">
        <v>13.84</v>
      </c>
      <c r="O71" s="197">
        <v>48.42</v>
      </c>
      <c r="P71" s="197">
        <v>66.36</v>
      </c>
      <c r="Q71" s="197">
        <v>5.32</v>
      </c>
      <c r="R71" s="197">
        <v>10.35</v>
      </c>
      <c r="S71" s="197">
        <v>6.44</v>
      </c>
      <c r="T71" s="197">
        <v>0</v>
      </c>
      <c r="U71" s="197">
        <v>275.13</v>
      </c>
      <c r="V71" s="197">
        <v>5.07</v>
      </c>
      <c r="W71" s="197">
        <v>11.33</v>
      </c>
      <c r="X71" s="197">
        <v>36.01</v>
      </c>
      <c r="Y71" s="197">
        <v>0</v>
      </c>
      <c r="Z71">
        <v>0</v>
      </c>
      <c r="AA71" s="197">
        <v>8.59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67.94</v>
      </c>
      <c r="AQ71" s="197">
        <v>22.02</v>
      </c>
      <c r="AR71" s="197">
        <v>6.18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156.94999999999999</v>
      </c>
      <c r="L72" s="197">
        <v>41.8</v>
      </c>
      <c r="M72" s="197">
        <v>0</v>
      </c>
      <c r="N72" s="197">
        <v>13.84</v>
      </c>
      <c r="O72" s="197">
        <v>48.42</v>
      </c>
      <c r="P72" s="197">
        <v>66.36</v>
      </c>
      <c r="Q72" s="197">
        <v>5.32</v>
      </c>
      <c r="R72" s="197">
        <v>10.35</v>
      </c>
      <c r="S72" s="197">
        <v>6.44</v>
      </c>
      <c r="T72" s="197">
        <v>0</v>
      </c>
      <c r="U72" s="197">
        <v>289.07</v>
      </c>
      <c r="V72" s="197">
        <v>5.07</v>
      </c>
      <c r="W72" s="197">
        <v>11.33</v>
      </c>
      <c r="X72" s="197">
        <v>36.01</v>
      </c>
      <c r="Y72" s="197">
        <v>0</v>
      </c>
      <c r="Z72">
        <v>0</v>
      </c>
      <c r="AA72" s="197">
        <v>8.59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55</v>
      </c>
      <c r="AJ72" s="197">
        <v>0</v>
      </c>
      <c r="AK72" s="197">
        <v>0</v>
      </c>
      <c r="AL72" s="197">
        <v>0</v>
      </c>
      <c r="AM72" s="197">
        <v>0</v>
      </c>
      <c r="AN72" s="201">
        <v>0</v>
      </c>
      <c r="AO72">
        <v>0</v>
      </c>
      <c r="AP72" s="197">
        <v>67.94</v>
      </c>
      <c r="AQ72" s="197">
        <v>22.02</v>
      </c>
      <c r="AR72" s="197">
        <v>2.15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156.94999999999999</v>
      </c>
      <c r="L73" s="197">
        <v>41.8</v>
      </c>
      <c r="M73" s="197">
        <v>0</v>
      </c>
      <c r="N73" s="197">
        <v>13.84</v>
      </c>
      <c r="O73" s="197">
        <v>48.42</v>
      </c>
      <c r="P73" s="197">
        <v>66.36</v>
      </c>
      <c r="Q73" s="197">
        <v>5.32</v>
      </c>
      <c r="R73" s="197">
        <v>10.35</v>
      </c>
      <c r="S73" s="197">
        <v>6.44</v>
      </c>
      <c r="T73" s="197">
        <v>0</v>
      </c>
      <c r="U73" s="197">
        <v>298.52</v>
      </c>
      <c r="V73" s="197">
        <v>5.07</v>
      </c>
      <c r="W73" s="197">
        <v>11.33</v>
      </c>
      <c r="X73" s="197">
        <v>36.01</v>
      </c>
      <c r="Y73" s="197">
        <v>0</v>
      </c>
      <c r="Z73">
        <v>0</v>
      </c>
      <c r="AA73" s="197">
        <v>8.35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55</v>
      </c>
      <c r="AJ73" s="197">
        <v>0</v>
      </c>
      <c r="AK73" s="197">
        <v>0</v>
      </c>
      <c r="AL73" s="197">
        <v>0</v>
      </c>
      <c r="AM73" s="197">
        <v>0</v>
      </c>
      <c r="AN73" s="201">
        <v>0</v>
      </c>
      <c r="AO73">
        <v>0</v>
      </c>
      <c r="AP73" s="197">
        <v>67.94</v>
      </c>
      <c r="AQ73" s="197">
        <v>22.02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156.94999999999999</v>
      </c>
      <c r="L74" s="197">
        <v>41.8</v>
      </c>
      <c r="M74" s="197">
        <v>0</v>
      </c>
      <c r="N74" s="197">
        <v>13.84</v>
      </c>
      <c r="O74" s="197">
        <v>48.42</v>
      </c>
      <c r="P74" s="197">
        <v>66.36</v>
      </c>
      <c r="Q74" s="197">
        <v>5.32</v>
      </c>
      <c r="R74" s="197">
        <v>10.35</v>
      </c>
      <c r="S74" s="197">
        <v>6.44</v>
      </c>
      <c r="T74" s="197">
        <v>0</v>
      </c>
      <c r="U74" s="197">
        <v>302.8</v>
      </c>
      <c r="V74" s="197">
        <v>5.07</v>
      </c>
      <c r="W74" s="197">
        <v>11.33</v>
      </c>
      <c r="X74" s="197">
        <v>36.01</v>
      </c>
      <c r="Y74" s="197">
        <v>0</v>
      </c>
      <c r="Z74">
        <v>0</v>
      </c>
      <c r="AA74" s="197">
        <v>8.35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55</v>
      </c>
      <c r="AJ74" s="197">
        <v>0</v>
      </c>
      <c r="AK74" s="197">
        <v>0</v>
      </c>
      <c r="AL74" s="197">
        <v>0</v>
      </c>
      <c r="AM74" s="197">
        <v>0</v>
      </c>
      <c r="AN74" s="201">
        <v>0</v>
      </c>
      <c r="AO74">
        <v>0</v>
      </c>
      <c r="AP74" s="197">
        <v>67.94</v>
      </c>
      <c r="AQ74" s="197">
        <v>22.02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156.94999999999999</v>
      </c>
      <c r="L75" s="197">
        <v>41.8</v>
      </c>
      <c r="M75" s="197">
        <v>0</v>
      </c>
      <c r="N75" s="197">
        <v>13.84</v>
      </c>
      <c r="O75" s="197">
        <v>48.42</v>
      </c>
      <c r="P75" s="197">
        <v>66.36</v>
      </c>
      <c r="Q75" s="197">
        <v>5.32</v>
      </c>
      <c r="R75" s="197">
        <v>10.35</v>
      </c>
      <c r="S75" s="197">
        <v>6.44</v>
      </c>
      <c r="T75" s="197">
        <v>0</v>
      </c>
      <c r="U75" s="197">
        <v>304.81</v>
      </c>
      <c r="V75" s="197">
        <v>5.07</v>
      </c>
      <c r="W75" s="197">
        <v>11.33</v>
      </c>
      <c r="X75" s="197">
        <v>36.01</v>
      </c>
      <c r="Y75" s="197">
        <v>0</v>
      </c>
      <c r="Z75">
        <v>0</v>
      </c>
      <c r="AA75" s="197">
        <v>8.35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55</v>
      </c>
      <c r="AJ75" s="197">
        <v>0</v>
      </c>
      <c r="AK75" s="197">
        <v>0</v>
      </c>
      <c r="AL75" s="197">
        <v>0</v>
      </c>
      <c r="AM75" s="197">
        <v>0</v>
      </c>
      <c r="AN75" s="201">
        <v>0</v>
      </c>
      <c r="AO75">
        <v>0</v>
      </c>
      <c r="AP75" s="197">
        <v>67.94</v>
      </c>
      <c r="AQ75" s="197">
        <v>22.02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156.94999999999999</v>
      </c>
      <c r="L76" s="197">
        <v>41.8</v>
      </c>
      <c r="M76" s="197">
        <v>0</v>
      </c>
      <c r="N76" s="197">
        <v>13.84</v>
      </c>
      <c r="O76" s="197">
        <v>48.42</v>
      </c>
      <c r="P76" s="197">
        <v>66.36</v>
      </c>
      <c r="Q76" s="197">
        <v>5.32</v>
      </c>
      <c r="R76" s="197">
        <v>10.35</v>
      </c>
      <c r="S76" s="197">
        <v>6.44</v>
      </c>
      <c r="T76" s="197">
        <v>0</v>
      </c>
      <c r="U76" s="197">
        <v>309.04000000000002</v>
      </c>
      <c r="V76" s="197">
        <v>5.07</v>
      </c>
      <c r="W76" s="197">
        <v>11.33</v>
      </c>
      <c r="X76" s="197">
        <v>36.01</v>
      </c>
      <c r="Y76" s="197">
        <v>0</v>
      </c>
      <c r="Z76">
        <v>0</v>
      </c>
      <c r="AA76" s="197">
        <v>8.35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55</v>
      </c>
      <c r="AJ76" s="197">
        <v>0</v>
      </c>
      <c r="AK76" s="197">
        <v>0</v>
      </c>
      <c r="AL76" s="197">
        <v>0</v>
      </c>
      <c r="AM76" s="197">
        <v>0</v>
      </c>
      <c r="AN76" s="201">
        <v>0</v>
      </c>
      <c r="AO76">
        <v>0</v>
      </c>
      <c r="AP76" s="197">
        <v>67.94</v>
      </c>
      <c r="AQ76" s="197">
        <v>22.02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156.94999999999999</v>
      </c>
      <c r="L77" s="197">
        <v>41.8</v>
      </c>
      <c r="M77" s="197">
        <v>0</v>
      </c>
      <c r="N77" s="197">
        <v>13.84</v>
      </c>
      <c r="O77" s="197">
        <v>48.42</v>
      </c>
      <c r="P77" s="197">
        <v>66.36</v>
      </c>
      <c r="Q77" s="197">
        <v>5.32</v>
      </c>
      <c r="R77" s="197">
        <v>10.35</v>
      </c>
      <c r="S77" s="197">
        <v>6.44</v>
      </c>
      <c r="T77" s="197">
        <v>0</v>
      </c>
      <c r="U77" s="197">
        <v>314.43</v>
      </c>
      <c r="V77" s="197">
        <v>5.07</v>
      </c>
      <c r="W77" s="197">
        <v>11.33</v>
      </c>
      <c r="X77" s="197">
        <v>36.01</v>
      </c>
      <c r="Y77" s="197">
        <v>0</v>
      </c>
      <c r="Z77">
        <v>0</v>
      </c>
      <c r="AA77" s="197">
        <v>8.35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55</v>
      </c>
      <c r="AJ77" s="197">
        <v>0</v>
      </c>
      <c r="AK77" s="197">
        <v>0</v>
      </c>
      <c r="AL77" s="197">
        <v>0</v>
      </c>
      <c r="AM77" s="197">
        <v>0</v>
      </c>
      <c r="AN77" s="201">
        <v>0</v>
      </c>
      <c r="AO77">
        <v>0</v>
      </c>
      <c r="AP77" s="197">
        <v>67.94</v>
      </c>
      <c r="AQ77" s="197">
        <v>22.02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156.94999999999999</v>
      </c>
      <c r="L78" s="197">
        <v>41.8</v>
      </c>
      <c r="M78" s="197">
        <v>0</v>
      </c>
      <c r="N78" s="197">
        <v>13.84</v>
      </c>
      <c r="O78" s="197">
        <v>48.42</v>
      </c>
      <c r="P78" s="197">
        <v>66.36</v>
      </c>
      <c r="Q78" s="197">
        <v>5.32</v>
      </c>
      <c r="R78" s="197">
        <v>10.35</v>
      </c>
      <c r="S78" s="197">
        <v>6.44</v>
      </c>
      <c r="T78" s="197">
        <v>0</v>
      </c>
      <c r="U78" s="197">
        <v>315.88</v>
      </c>
      <c r="V78" s="197">
        <v>5.07</v>
      </c>
      <c r="W78" s="197">
        <v>11.33</v>
      </c>
      <c r="X78" s="197">
        <v>36.01</v>
      </c>
      <c r="Y78" s="197">
        <v>0</v>
      </c>
      <c r="Z78">
        <v>0</v>
      </c>
      <c r="AA78" s="197">
        <v>8.35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55</v>
      </c>
      <c r="AJ78" s="197">
        <v>0</v>
      </c>
      <c r="AK78" s="197">
        <v>0</v>
      </c>
      <c r="AL78" s="197">
        <v>0</v>
      </c>
      <c r="AM78" s="197">
        <v>0</v>
      </c>
      <c r="AN78" s="201">
        <v>0</v>
      </c>
      <c r="AO78">
        <v>0</v>
      </c>
      <c r="AP78" s="197">
        <v>67.94</v>
      </c>
      <c r="AQ78" s="197">
        <v>22.02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156.94999999999999</v>
      </c>
      <c r="L79" s="197">
        <v>41.8</v>
      </c>
      <c r="M79" s="197">
        <v>0</v>
      </c>
      <c r="N79" s="197">
        <v>13.84</v>
      </c>
      <c r="O79" s="197">
        <v>48.42</v>
      </c>
      <c r="P79" s="197">
        <v>66.36</v>
      </c>
      <c r="Q79" s="197">
        <v>5.32</v>
      </c>
      <c r="R79" s="197">
        <v>10.35</v>
      </c>
      <c r="S79" s="197">
        <v>6.44</v>
      </c>
      <c r="T79" s="197">
        <v>0</v>
      </c>
      <c r="U79" s="197">
        <v>315.88</v>
      </c>
      <c r="V79" s="197">
        <v>5.07</v>
      </c>
      <c r="W79" s="197">
        <v>11.33</v>
      </c>
      <c r="X79" s="197">
        <v>36.01</v>
      </c>
      <c r="Y79" s="197">
        <v>0</v>
      </c>
      <c r="Z79">
        <v>0</v>
      </c>
      <c r="AA79" s="197">
        <v>8.35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67.94</v>
      </c>
      <c r="AQ79" s="197">
        <v>22.02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156.94999999999999</v>
      </c>
      <c r="L80" s="197">
        <v>41.8</v>
      </c>
      <c r="M80" s="197">
        <v>0</v>
      </c>
      <c r="N80" s="197">
        <v>13.84</v>
      </c>
      <c r="O80" s="197">
        <v>48.42</v>
      </c>
      <c r="P80" s="197">
        <v>66.36</v>
      </c>
      <c r="Q80" s="197">
        <v>5.32</v>
      </c>
      <c r="R80" s="197">
        <v>10.35</v>
      </c>
      <c r="S80" s="197">
        <v>6.44</v>
      </c>
      <c r="T80" s="197">
        <v>0</v>
      </c>
      <c r="U80" s="197">
        <v>315.88</v>
      </c>
      <c r="V80" s="197">
        <v>5.07</v>
      </c>
      <c r="W80" s="197">
        <v>11.33</v>
      </c>
      <c r="X80" s="197">
        <v>36.01</v>
      </c>
      <c r="Y80" s="197">
        <v>0</v>
      </c>
      <c r="Z80">
        <v>0</v>
      </c>
      <c r="AA80" s="197">
        <v>8.35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67.94</v>
      </c>
      <c r="AQ80" s="197">
        <v>22.02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156.94999999999999</v>
      </c>
      <c r="L81" s="197">
        <v>41.8</v>
      </c>
      <c r="M81" s="197">
        <v>0</v>
      </c>
      <c r="N81" s="197">
        <v>13.84</v>
      </c>
      <c r="O81" s="197">
        <v>48.42</v>
      </c>
      <c r="P81" s="197">
        <v>66.36</v>
      </c>
      <c r="Q81" s="197">
        <v>5.32</v>
      </c>
      <c r="R81" s="197">
        <v>10.35</v>
      </c>
      <c r="S81" s="197">
        <v>6.44</v>
      </c>
      <c r="T81" s="197">
        <v>0</v>
      </c>
      <c r="U81" s="197">
        <v>315.88</v>
      </c>
      <c r="V81" s="197">
        <v>5.07</v>
      </c>
      <c r="W81" s="197">
        <v>11.33</v>
      </c>
      <c r="X81" s="197">
        <v>36.01</v>
      </c>
      <c r="Y81" s="197">
        <v>0</v>
      </c>
      <c r="Z81">
        <v>0</v>
      </c>
      <c r="AA81" s="197">
        <v>8.35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67.94</v>
      </c>
      <c r="AQ81" s="197">
        <v>22.02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156.94999999999999</v>
      </c>
      <c r="L82" s="197">
        <v>41.8</v>
      </c>
      <c r="M82" s="197">
        <v>0</v>
      </c>
      <c r="N82" s="197">
        <v>13.84</v>
      </c>
      <c r="O82" s="197">
        <v>48.42</v>
      </c>
      <c r="P82" s="197">
        <v>66.36</v>
      </c>
      <c r="Q82" s="197">
        <v>5.32</v>
      </c>
      <c r="R82" s="197">
        <v>10.35</v>
      </c>
      <c r="S82" s="197">
        <v>6.44</v>
      </c>
      <c r="T82" s="197">
        <v>0</v>
      </c>
      <c r="U82" s="197">
        <v>315.88</v>
      </c>
      <c r="V82" s="197">
        <v>5.07</v>
      </c>
      <c r="W82" s="197">
        <v>11.33</v>
      </c>
      <c r="X82" s="197">
        <v>36.01</v>
      </c>
      <c r="Y82" s="197">
        <v>0</v>
      </c>
      <c r="Z82">
        <v>0</v>
      </c>
      <c r="AA82" s="197">
        <v>8.35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67.94</v>
      </c>
      <c r="AQ82" s="197">
        <v>22.02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156.94999999999999</v>
      </c>
      <c r="L83" s="197">
        <v>41.8</v>
      </c>
      <c r="M83" s="197">
        <v>0</v>
      </c>
      <c r="N83" s="197">
        <v>13.84</v>
      </c>
      <c r="O83" s="197">
        <v>48.42</v>
      </c>
      <c r="P83" s="197">
        <v>66.36</v>
      </c>
      <c r="Q83" s="197">
        <v>5.32</v>
      </c>
      <c r="R83" s="197">
        <v>10.35</v>
      </c>
      <c r="S83" s="197">
        <v>6.44</v>
      </c>
      <c r="T83" s="197">
        <v>0</v>
      </c>
      <c r="U83" s="197">
        <v>315.88</v>
      </c>
      <c r="V83" s="197">
        <v>5.07</v>
      </c>
      <c r="W83" s="197">
        <v>11.33</v>
      </c>
      <c r="X83" s="197">
        <v>36.01</v>
      </c>
      <c r="Y83" s="197">
        <v>0</v>
      </c>
      <c r="Z83">
        <v>0</v>
      </c>
      <c r="AA83" s="197">
        <v>8.35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67.94</v>
      </c>
      <c r="AQ83" s="197">
        <v>22.02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156.94999999999999</v>
      </c>
      <c r="L84" s="197">
        <v>41.8</v>
      </c>
      <c r="M84" s="197">
        <v>0</v>
      </c>
      <c r="N84" s="197">
        <v>13.84</v>
      </c>
      <c r="O84" s="197">
        <v>48.42</v>
      </c>
      <c r="P84" s="197">
        <v>66.36</v>
      </c>
      <c r="Q84" s="197">
        <v>5.32</v>
      </c>
      <c r="R84" s="197">
        <v>10.35</v>
      </c>
      <c r="S84" s="197">
        <v>6.44</v>
      </c>
      <c r="T84" s="197">
        <v>0</v>
      </c>
      <c r="U84" s="197">
        <v>315.88</v>
      </c>
      <c r="V84" s="197">
        <v>5.07</v>
      </c>
      <c r="W84" s="197">
        <v>11.33</v>
      </c>
      <c r="X84" s="197">
        <v>36.01</v>
      </c>
      <c r="Y84" s="197">
        <v>0</v>
      </c>
      <c r="Z84">
        <v>0</v>
      </c>
      <c r="AA84" s="197">
        <v>8.35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67.94</v>
      </c>
      <c r="AQ84" s="197">
        <v>22.02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150.86000000000001</v>
      </c>
      <c r="L85" s="197">
        <v>40.18</v>
      </c>
      <c r="M85" s="197">
        <v>0</v>
      </c>
      <c r="N85" s="197">
        <v>13.84</v>
      </c>
      <c r="O85" s="197">
        <v>48.42</v>
      </c>
      <c r="P85" s="197">
        <v>66.36</v>
      </c>
      <c r="Q85" s="197">
        <v>5.32</v>
      </c>
      <c r="R85" s="197">
        <v>10.35</v>
      </c>
      <c r="S85" s="197">
        <v>6.44</v>
      </c>
      <c r="T85" s="197">
        <v>0</v>
      </c>
      <c r="U85" s="197">
        <v>315.88</v>
      </c>
      <c r="V85" s="197">
        <v>5.07</v>
      </c>
      <c r="W85" s="197">
        <v>11.33</v>
      </c>
      <c r="X85" s="197">
        <v>36.01</v>
      </c>
      <c r="Y85" s="197">
        <v>0</v>
      </c>
      <c r="Z85">
        <v>0</v>
      </c>
      <c r="AA85" s="197">
        <v>8.35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65.97</v>
      </c>
      <c r="AQ85" s="197">
        <v>21.38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150.86000000000001</v>
      </c>
      <c r="L86" s="197">
        <v>40.18</v>
      </c>
      <c r="M86" s="197">
        <v>0</v>
      </c>
      <c r="N86" s="197">
        <v>13.84</v>
      </c>
      <c r="O86" s="197">
        <v>48.42</v>
      </c>
      <c r="P86" s="197">
        <v>66.36</v>
      </c>
      <c r="Q86" s="197">
        <v>5.32</v>
      </c>
      <c r="R86" s="197">
        <v>10.35</v>
      </c>
      <c r="S86" s="197">
        <v>6.44</v>
      </c>
      <c r="T86" s="197">
        <v>0</v>
      </c>
      <c r="U86" s="197">
        <v>315.88</v>
      </c>
      <c r="V86" s="197">
        <v>5.07</v>
      </c>
      <c r="W86" s="197">
        <v>11.33</v>
      </c>
      <c r="X86" s="197">
        <v>36.01</v>
      </c>
      <c r="Y86" s="197">
        <v>0</v>
      </c>
      <c r="Z86">
        <v>0</v>
      </c>
      <c r="AA86" s="197">
        <v>8.35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65.97</v>
      </c>
      <c r="AQ86" s="197">
        <v>21.38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76.900000000000006</v>
      </c>
      <c r="L87" s="197">
        <v>21.15</v>
      </c>
      <c r="M87" s="197">
        <v>0</v>
      </c>
      <c r="N87" s="197">
        <v>13.84</v>
      </c>
      <c r="O87" s="197">
        <v>48.42</v>
      </c>
      <c r="P87" s="197">
        <v>66.36</v>
      </c>
      <c r="Q87" s="197">
        <v>5.32</v>
      </c>
      <c r="R87" s="197">
        <v>10.35</v>
      </c>
      <c r="S87" s="197">
        <v>6.44</v>
      </c>
      <c r="T87" s="197">
        <v>0</v>
      </c>
      <c r="U87" s="197">
        <v>315.88</v>
      </c>
      <c r="V87" s="197">
        <v>5.07</v>
      </c>
      <c r="W87" s="197">
        <v>11.33</v>
      </c>
      <c r="X87" s="197">
        <v>36.01</v>
      </c>
      <c r="Y87" s="197">
        <v>0</v>
      </c>
      <c r="Z87">
        <v>0</v>
      </c>
      <c r="AA87" s="197">
        <v>8.35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45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65.97</v>
      </c>
      <c r="AQ87" s="197">
        <v>21.38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76.900000000000006</v>
      </c>
      <c r="L88" s="197">
        <v>21.15</v>
      </c>
      <c r="M88" s="197">
        <v>0</v>
      </c>
      <c r="N88" s="197">
        <v>13.84</v>
      </c>
      <c r="O88" s="197">
        <v>48.42</v>
      </c>
      <c r="P88" s="197">
        <v>66.36</v>
      </c>
      <c r="Q88" s="197">
        <v>5.32</v>
      </c>
      <c r="R88" s="197">
        <v>10.35</v>
      </c>
      <c r="S88" s="197">
        <v>6.44</v>
      </c>
      <c r="T88" s="197">
        <v>0</v>
      </c>
      <c r="U88" s="197">
        <v>315.88</v>
      </c>
      <c r="V88" s="197">
        <v>5.07</v>
      </c>
      <c r="W88" s="197">
        <v>11.33</v>
      </c>
      <c r="X88" s="197">
        <v>36.01</v>
      </c>
      <c r="Y88" s="197">
        <v>0</v>
      </c>
      <c r="Z88">
        <v>0</v>
      </c>
      <c r="AA88" s="197">
        <v>8.35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45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65.97</v>
      </c>
      <c r="AQ88" s="197">
        <v>21.38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76.900000000000006</v>
      </c>
      <c r="L89" s="197">
        <v>21.15</v>
      </c>
      <c r="M89" s="197">
        <v>0</v>
      </c>
      <c r="N89" s="197">
        <v>13.84</v>
      </c>
      <c r="O89" s="197">
        <v>48.42</v>
      </c>
      <c r="P89" s="197">
        <v>66.36</v>
      </c>
      <c r="Q89" s="197">
        <v>5.32</v>
      </c>
      <c r="R89" s="197">
        <v>10.35</v>
      </c>
      <c r="S89" s="197">
        <v>6.44</v>
      </c>
      <c r="T89" s="197">
        <v>0</v>
      </c>
      <c r="U89" s="197">
        <v>315.88</v>
      </c>
      <c r="V89" s="197">
        <v>5.07</v>
      </c>
      <c r="W89" s="197">
        <v>11.33</v>
      </c>
      <c r="X89" s="197">
        <v>36.01</v>
      </c>
      <c r="Y89" s="197">
        <v>0</v>
      </c>
      <c r="Z89">
        <v>0</v>
      </c>
      <c r="AA89" s="197">
        <v>7.64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47.41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65.3</v>
      </c>
      <c r="AQ89" s="197">
        <v>21.16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76.900000000000006</v>
      </c>
      <c r="L90" s="197">
        <v>21.15</v>
      </c>
      <c r="M90" s="197">
        <v>0</v>
      </c>
      <c r="N90" s="197">
        <v>13.84</v>
      </c>
      <c r="O90" s="197">
        <v>48.42</v>
      </c>
      <c r="P90" s="197">
        <v>66.36</v>
      </c>
      <c r="Q90" s="197">
        <v>5.32</v>
      </c>
      <c r="R90" s="197">
        <v>10.35</v>
      </c>
      <c r="S90" s="197">
        <v>6.44</v>
      </c>
      <c r="T90" s="197">
        <v>0</v>
      </c>
      <c r="U90" s="197">
        <v>315.88</v>
      </c>
      <c r="V90" s="197">
        <v>5.07</v>
      </c>
      <c r="W90" s="197">
        <v>11.33</v>
      </c>
      <c r="X90" s="197">
        <v>36.01</v>
      </c>
      <c r="Y90" s="197">
        <v>0</v>
      </c>
      <c r="Z90">
        <v>0</v>
      </c>
      <c r="AA90" s="197">
        <v>6.92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47.41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65.3</v>
      </c>
      <c r="AQ90" s="197">
        <v>21.16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76.900000000000006</v>
      </c>
      <c r="L91" s="197">
        <v>21.15</v>
      </c>
      <c r="M91" s="197">
        <v>0</v>
      </c>
      <c r="N91" s="197">
        <v>13.84</v>
      </c>
      <c r="O91" s="197">
        <v>48.42</v>
      </c>
      <c r="P91" s="197">
        <v>66.36</v>
      </c>
      <c r="Q91" s="197">
        <v>5.32</v>
      </c>
      <c r="R91" s="197">
        <v>10.35</v>
      </c>
      <c r="S91" s="197">
        <v>6.44</v>
      </c>
      <c r="T91" s="197">
        <v>0</v>
      </c>
      <c r="U91" s="197">
        <v>315.88</v>
      </c>
      <c r="V91" s="197">
        <v>5.07</v>
      </c>
      <c r="W91" s="197">
        <v>11.33</v>
      </c>
      <c r="X91" s="197">
        <v>36.01</v>
      </c>
      <c r="Y91" s="197">
        <v>0</v>
      </c>
      <c r="Z91">
        <v>0</v>
      </c>
      <c r="AA91" s="197">
        <v>6.92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48.43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43.25</v>
      </c>
      <c r="AQ91" s="197">
        <v>10.57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76.900000000000006</v>
      </c>
      <c r="L92" s="197">
        <v>21.15</v>
      </c>
      <c r="M92" s="197">
        <v>0</v>
      </c>
      <c r="N92" s="197">
        <v>13.84</v>
      </c>
      <c r="O92" s="197">
        <v>48.42</v>
      </c>
      <c r="P92" s="197">
        <v>66.36</v>
      </c>
      <c r="Q92" s="197">
        <v>5.32</v>
      </c>
      <c r="R92" s="197">
        <v>10.35</v>
      </c>
      <c r="S92" s="197">
        <v>6.44</v>
      </c>
      <c r="T92" s="197">
        <v>0</v>
      </c>
      <c r="U92" s="197">
        <v>315.88</v>
      </c>
      <c r="V92" s="197">
        <v>5.07</v>
      </c>
      <c r="W92" s="197">
        <v>11.33</v>
      </c>
      <c r="X92" s="197">
        <v>36.01</v>
      </c>
      <c r="Y92" s="197">
        <v>0</v>
      </c>
      <c r="Z92">
        <v>0</v>
      </c>
      <c r="AA92" s="197">
        <v>6.92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48.43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43.25</v>
      </c>
      <c r="AQ92" s="197">
        <v>10.57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76.900000000000006</v>
      </c>
      <c r="L93" s="197">
        <v>21.15</v>
      </c>
      <c r="M93" s="197">
        <v>0</v>
      </c>
      <c r="N93" s="197">
        <v>13.84</v>
      </c>
      <c r="O93" s="197">
        <v>48.42</v>
      </c>
      <c r="P93" s="197">
        <v>66.36</v>
      </c>
      <c r="Q93" s="197">
        <v>5.32</v>
      </c>
      <c r="R93" s="197">
        <v>10.35</v>
      </c>
      <c r="S93" s="197">
        <v>6.44</v>
      </c>
      <c r="T93" s="197">
        <v>0</v>
      </c>
      <c r="U93" s="197">
        <v>315.88</v>
      </c>
      <c r="V93" s="197">
        <v>5.07</v>
      </c>
      <c r="W93" s="197">
        <v>11.33</v>
      </c>
      <c r="X93" s="197">
        <v>36.01</v>
      </c>
      <c r="Y93" s="197">
        <v>0</v>
      </c>
      <c r="Z93">
        <v>0</v>
      </c>
      <c r="AA93" s="197">
        <v>6.92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48.43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43.25</v>
      </c>
      <c r="AQ93" s="197">
        <v>16.14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76.900000000000006</v>
      </c>
      <c r="L94" s="197">
        <v>21.15</v>
      </c>
      <c r="M94" s="197">
        <v>0</v>
      </c>
      <c r="N94" s="197">
        <v>13.84</v>
      </c>
      <c r="O94" s="197">
        <v>48.42</v>
      </c>
      <c r="P94" s="197">
        <v>66.36</v>
      </c>
      <c r="Q94" s="197">
        <v>1.94</v>
      </c>
      <c r="R94" s="197">
        <v>10.42</v>
      </c>
      <c r="S94" s="197">
        <v>2.88</v>
      </c>
      <c r="T94" s="197">
        <v>0</v>
      </c>
      <c r="U94" s="197">
        <v>315.88</v>
      </c>
      <c r="V94" s="197">
        <v>5.0599999999999996</v>
      </c>
      <c r="W94" s="197">
        <v>11.33</v>
      </c>
      <c r="X94" s="197">
        <v>36.01</v>
      </c>
      <c r="Y94" s="197">
        <v>0</v>
      </c>
      <c r="Z94">
        <v>0</v>
      </c>
      <c r="AA94" s="197">
        <v>6.92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48.43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32.68</v>
      </c>
      <c r="AQ94" s="197">
        <v>10.57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76.900000000000006</v>
      </c>
      <c r="L95" s="197">
        <v>21.15</v>
      </c>
      <c r="M95" s="197">
        <v>0</v>
      </c>
      <c r="N95" s="197">
        <v>13.84</v>
      </c>
      <c r="O95" s="197">
        <v>48.42</v>
      </c>
      <c r="P95" s="197">
        <v>66.36</v>
      </c>
      <c r="Q95" s="197">
        <v>1.92</v>
      </c>
      <c r="R95" s="197">
        <v>4.8099999999999996</v>
      </c>
      <c r="S95" s="197">
        <v>2.88</v>
      </c>
      <c r="T95" s="197">
        <v>0</v>
      </c>
      <c r="U95" s="197">
        <v>315.88</v>
      </c>
      <c r="V95" s="197">
        <v>5.0599999999999996</v>
      </c>
      <c r="W95" s="197">
        <v>11.33</v>
      </c>
      <c r="X95" s="197">
        <v>36.01</v>
      </c>
      <c r="Y95" s="197">
        <v>0</v>
      </c>
      <c r="Z95">
        <v>0</v>
      </c>
      <c r="AA95" s="197">
        <v>6.92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48.43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32.68</v>
      </c>
      <c r="AQ95" s="197">
        <v>10.57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76.900000000000006</v>
      </c>
      <c r="L96" s="197">
        <v>21.15</v>
      </c>
      <c r="M96" s="197">
        <v>0</v>
      </c>
      <c r="N96" s="197">
        <v>13.84</v>
      </c>
      <c r="O96" s="197">
        <v>48.42</v>
      </c>
      <c r="P96" s="197">
        <v>66.36</v>
      </c>
      <c r="Q96" s="197">
        <v>1.92</v>
      </c>
      <c r="R96" s="197">
        <v>4.8099999999999996</v>
      </c>
      <c r="S96" s="197">
        <v>2.88</v>
      </c>
      <c r="T96" s="197">
        <v>0</v>
      </c>
      <c r="U96" s="197">
        <v>315.88</v>
      </c>
      <c r="V96" s="197">
        <v>5.0599999999999996</v>
      </c>
      <c r="W96" s="197">
        <v>11.33</v>
      </c>
      <c r="X96" s="197">
        <v>36.01</v>
      </c>
      <c r="Y96" s="197">
        <v>0</v>
      </c>
      <c r="Z96">
        <v>0</v>
      </c>
      <c r="AA96" s="197">
        <v>6.92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48.43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32.68</v>
      </c>
      <c r="AQ96" s="197">
        <v>10.57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76.900000000000006</v>
      </c>
      <c r="L97" s="197">
        <v>21.15</v>
      </c>
      <c r="M97" s="197">
        <v>0</v>
      </c>
      <c r="N97" s="197">
        <v>13.84</v>
      </c>
      <c r="O97" s="197">
        <v>48.42</v>
      </c>
      <c r="P97" s="197">
        <v>66.36</v>
      </c>
      <c r="Q97" s="197">
        <v>1.92</v>
      </c>
      <c r="R97" s="197">
        <v>4.8099999999999996</v>
      </c>
      <c r="S97" s="197">
        <v>2.88</v>
      </c>
      <c r="T97" s="197">
        <v>0</v>
      </c>
      <c r="U97" s="197">
        <v>315.88</v>
      </c>
      <c r="V97" s="197">
        <v>5.0599999999999996</v>
      </c>
      <c r="W97" s="197">
        <v>11.33</v>
      </c>
      <c r="X97" s="197">
        <v>36.01</v>
      </c>
      <c r="Y97" s="197">
        <v>0</v>
      </c>
      <c r="Z97">
        <v>0</v>
      </c>
      <c r="AA97" s="197">
        <v>6.92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48.43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32.68</v>
      </c>
      <c r="AQ97" s="197">
        <v>10.57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76.900000000000006</v>
      </c>
      <c r="L98" s="197">
        <v>21.15</v>
      </c>
      <c r="M98" s="197">
        <v>0</v>
      </c>
      <c r="N98" s="197">
        <v>13.84</v>
      </c>
      <c r="O98" s="197">
        <v>48.42</v>
      </c>
      <c r="P98" s="197">
        <v>66.36</v>
      </c>
      <c r="Q98" s="197">
        <v>1.92</v>
      </c>
      <c r="R98" s="197">
        <v>4.8099999999999996</v>
      </c>
      <c r="S98" s="197">
        <v>2.88</v>
      </c>
      <c r="T98" s="197">
        <v>0</v>
      </c>
      <c r="U98" s="197">
        <v>315.88</v>
      </c>
      <c r="V98" s="197">
        <v>5.0599999999999996</v>
      </c>
      <c r="W98" s="197">
        <v>11.33</v>
      </c>
      <c r="X98" s="197">
        <v>36.01</v>
      </c>
      <c r="Y98" s="197">
        <v>0</v>
      </c>
      <c r="Z98">
        <v>0</v>
      </c>
      <c r="AA98" s="197">
        <v>6.92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48.43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32.68</v>
      </c>
      <c r="AQ98" s="197">
        <v>10.57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3.0517125000000007</v>
      </c>
      <c r="L99">
        <f t="shared" si="0"/>
        <v>0.82272500000000082</v>
      </c>
      <c r="M99">
        <f t="shared" si="0"/>
        <v>0</v>
      </c>
      <c r="N99">
        <f t="shared" si="0"/>
        <v>0.33215999999999973</v>
      </c>
      <c r="O99">
        <f t="shared" si="0"/>
        <v>1.1620800000000013</v>
      </c>
      <c r="P99">
        <f t="shared" si="0"/>
        <v>1.5926399999999978</v>
      </c>
      <c r="Q99">
        <f t="shared" si="0"/>
        <v>0.10461499999999993</v>
      </c>
      <c r="R99">
        <f t="shared" si="0"/>
        <v>0.21190750000000022</v>
      </c>
      <c r="S99">
        <f t="shared" si="0"/>
        <v>0.13043499999999997</v>
      </c>
      <c r="T99">
        <f t="shared" si="0"/>
        <v>0</v>
      </c>
      <c r="U99">
        <f t="shared" si="0"/>
        <v>6.0562150000000115</v>
      </c>
      <c r="V99">
        <f t="shared" si="0"/>
        <v>9.6149999999999902E-2</v>
      </c>
      <c r="W99">
        <f t="shared" si="0"/>
        <v>0.27192000000000027</v>
      </c>
      <c r="X99">
        <f t="shared" si="0"/>
        <v>0.86425000000000207</v>
      </c>
      <c r="Y99">
        <f t="shared" si="0"/>
        <v>0</v>
      </c>
      <c r="Z99">
        <f t="shared" si="0"/>
        <v>0</v>
      </c>
      <c r="AA99">
        <f t="shared" si="0"/>
        <v>6.8059999999999968E-2</v>
      </c>
      <c r="AB99">
        <f t="shared" si="0"/>
        <v>1.8059999999999996E-2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1.2380650000000004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1.4789274999999997</v>
      </c>
      <c r="AQ99">
        <f t="shared" si="0"/>
        <v>0.44292749999999981</v>
      </c>
      <c r="AR99">
        <f t="shared" si="0"/>
        <v>0.24477249999999987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Y63" activePane="bottomRight" state="frozen"/>
      <selection pane="topRight" activeCell="B1" sqref="B1"/>
      <selection pane="bottomLeft" activeCell="A3" sqref="A3"/>
      <selection pane="bottomRight" activeCell="AF77" sqref="AF77:AF83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1.92</v>
      </c>
      <c r="L3" s="197">
        <v>203.78</v>
      </c>
      <c r="M3" s="197">
        <v>27.13</v>
      </c>
      <c r="N3" s="197">
        <v>16.72</v>
      </c>
      <c r="O3" s="197">
        <v>0</v>
      </c>
      <c r="P3" s="197">
        <v>41.08</v>
      </c>
      <c r="Q3" s="197">
        <v>2.88</v>
      </c>
      <c r="R3" s="197">
        <v>5.88</v>
      </c>
      <c r="S3" s="197">
        <v>3.85</v>
      </c>
      <c r="T3" s="197">
        <v>0</v>
      </c>
      <c r="U3" s="197">
        <v>11.8</v>
      </c>
      <c r="V3" s="197">
        <v>1.92</v>
      </c>
      <c r="W3" s="197">
        <v>4.8099999999999996</v>
      </c>
      <c r="X3" s="197">
        <v>14.42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40</v>
      </c>
      <c r="AN3" s="197">
        <v>0</v>
      </c>
      <c r="AO3">
        <v>0</v>
      </c>
      <c r="AP3" s="197">
        <v>19.22</v>
      </c>
      <c r="AQ3" s="197">
        <v>7.69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1.92</v>
      </c>
      <c r="L4" s="197">
        <v>203.78</v>
      </c>
      <c r="M4" s="197">
        <v>27.13</v>
      </c>
      <c r="N4" s="197">
        <v>16.72</v>
      </c>
      <c r="O4" s="197">
        <v>0</v>
      </c>
      <c r="P4" s="197">
        <v>41.08</v>
      </c>
      <c r="Q4" s="197">
        <v>2.88</v>
      </c>
      <c r="R4" s="197">
        <v>5.77</v>
      </c>
      <c r="S4" s="197">
        <v>3.85</v>
      </c>
      <c r="T4" s="197">
        <v>0</v>
      </c>
      <c r="U4" s="197">
        <v>11.81</v>
      </c>
      <c r="V4" s="197">
        <v>1.92</v>
      </c>
      <c r="W4" s="197">
        <v>4.8099999999999996</v>
      </c>
      <c r="X4" s="197">
        <v>14.42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40</v>
      </c>
      <c r="AN4" s="197">
        <v>0</v>
      </c>
      <c r="AO4">
        <v>0</v>
      </c>
      <c r="AP4" s="197">
        <v>19.22</v>
      </c>
      <c r="AQ4" s="197">
        <v>7.69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1.92</v>
      </c>
      <c r="L5" s="197">
        <v>203.78</v>
      </c>
      <c r="M5" s="197">
        <v>27.13</v>
      </c>
      <c r="N5" s="197">
        <v>16.72</v>
      </c>
      <c r="O5" s="197">
        <v>0</v>
      </c>
      <c r="P5" s="197">
        <v>41.08</v>
      </c>
      <c r="Q5" s="197">
        <v>2.88</v>
      </c>
      <c r="R5" s="197">
        <v>5.77</v>
      </c>
      <c r="S5" s="197">
        <v>3.85</v>
      </c>
      <c r="T5" s="197">
        <v>0</v>
      </c>
      <c r="U5" s="197">
        <v>11.81</v>
      </c>
      <c r="V5" s="197">
        <v>1.92</v>
      </c>
      <c r="W5" s="197">
        <v>4.8099999999999996</v>
      </c>
      <c r="X5" s="197">
        <v>43.5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40</v>
      </c>
      <c r="AN5" s="197">
        <v>0</v>
      </c>
      <c r="AO5">
        <v>0</v>
      </c>
      <c r="AP5" s="197">
        <v>19.22</v>
      </c>
      <c r="AQ5" s="197">
        <v>7.69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1.92</v>
      </c>
      <c r="L6" s="197">
        <v>203.78</v>
      </c>
      <c r="M6" s="197">
        <v>27.13</v>
      </c>
      <c r="N6" s="197">
        <v>16.72</v>
      </c>
      <c r="O6" s="197">
        <v>0</v>
      </c>
      <c r="P6" s="197">
        <v>41.08</v>
      </c>
      <c r="Q6" s="197">
        <v>2.88</v>
      </c>
      <c r="R6" s="197">
        <v>5.77</v>
      </c>
      <c r="S6" s="197">
        <v>3.85</v>
      </c>
      <c r="T6" s="197">
        <v>0</v>
      </c>
      <c r="U6" s="197">
        <v>11.81</v>
      </c>
      <c r="V6" s="197">
        <v>1.92</v>
      </c>
      <c r="W6" s="197">
        <v>4.8099999999999996</v>
      </c>
      <c r="X6" s="197">
        <v>43.5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40</v>
      </c>
      <c r="AN6" s="197">
        <v>0</v>
      </c>
      <c r="AO6">
        <v>0</v>
      </c>
      <c r="AP6" s="197">
        <v>19.22</v>
      </c>
      <c r="AQ6" s="197">
        <v>7.69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1.92</v>
      </c>
      <c r="L7" s="197">
        <v>203.78</v>
      </c>
      <c r="M7" s="197">
        <v>27.13</v>
      </c>
      <c r="N7" s="197">
        <v>16.72</v>
      </c>
      <c r="O7" s="197">
        <v>0</v>
      </c>
      <c r="P7" s="197">
        <v>41.08</v>
      </c>
      <c r="Q7" s="197">
        <v>2.88</v>
      </c>
      <c r="R7" s="197">
        <v>5.77</v>
      </c>
      <c r="S7" s="197">
        <v>3.85</v>
      </c>
      <c r="T7" s="197">
        <v>0</v>
      </c>
      <c r="U7" s="197">
        <v>11.81</v>
      </c>
      <c r="V7" s="197">
        <v>1.92</v>
      </c>
      <c r="W7" s="197">
        <v>4.8099999999999996</v>
      </c>
      <c r="X7" s="197">
        <v>43.5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40</v>
      </c>
      <c r="AN7" s="197">
        <v>0</v>
      </c>
      <c r="AO7">
        <v>0</v>
      </c>
      <c r="AP7" s="197">
        <v>19.22</v>
      </c>
      <c r="AQ7" s="197">
        <v>7.69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1.92</v>
      </c>
      <c r="L8" s="197">
        <v>203.78</v>
      </c>
      <c r="M8" s="197">
        <v>27.13</v>
      </c>
      <c r="N8" s="197">
        <v>16.72</v>
      </c>
      <c r="O8" s="197">
        <v>0</v>
      </c>
      <c r="P8" s="197">
        <v>41.08</v>
      </c>
      <c r="Q8" s="197">
        <v>2.88</v>
      </c>
      <c r="R8" s="197">
        <v>5.77</v>
      </c>
      <c r="S8" s="197">
        <v>3.85</v>
      </c>
      <c r="T8" s="197">
        <v>0</v>
      </c>
      <c r="U8" s="197">
        <v>11.81</v>
      </c>
      <c r="V8" s="197">
        <v>1.92</v>
      </c>
      <c r="W8" s="197">
        <v>4.8099999999999996</v>
      </c>
      <c r="X8" s="197">
        <v>43.5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40</v>
      </c>
      <c r="AN8" s="197">
        <v>0</v>
      </c>
      <c r="AO8">
        <v>0</v>
      </c>
      <c r="AP8" s="197">
        <v>19.22</v>
      </c>
      <c r="AQ8" s="197">
        <v>7.69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1.92</v>
      </c>
      <c r="L9" s="197">
        <v>203.78</v>
      </c>
      <c r="M9" s="197">
        <v>27.13</v>
      </c>
      <c r="N9" s="197">
        <v>16.72</v>
      </c>
      <c r="O9" s="197">
        <v>0</v>
      </c>
      <c r="P9" s="197">
        <v>41.08</v>
      </c>
      <c r="Q9" s="197">
        <v>2.88</v>
      </c>
      <c r="R9" s="197">
        <v>5.77</v>
      </c>
      <c r="S9" s="197">
        <v>3.84</v>
      </c>
      <c r="T9" s="197">
        <v>0</v>
      </c>
      <c r="U9" s="197">
        <v>11.81</v>
      </c>
      <c r="V9" s="197">
        <v>3.27</v>
      </c>
      <c r="W9" s="197">
        <v>4.8099999999999996</v>
      </c>
      <c r="X9" s="197">
        <v>43.5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40</v>
      </c>
      <c r="AN9" s="197">
        <v>0</v>
      </c>
      <c r="AO9">
        <v>0</v>
      </c>
      <c r="AP9" s="197">
        <v>19.22</v>
      </c>
      <c r="AQ9" s="197">
        <v>7.69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1.92</v>
      </c>
      <c r="L10" s="197">
        <v>203.78</v>
      </c>
      <c r="M10" s="197">
        <v>27.13</v>
      </c>
      <c r="N10" s="197">
        <v>16.72</v>
      </c>
      <c r="O10" s="197">
        <v>0</v>
      </c>
      <c r="P10" s="197">
        <v>41.08</v>
      </c>
      <c r="Q10" s="197">
        <v>2.88</v>
      </c>
      <c r="R10" s="197">
        <v>5.77</v>
      </c>
      <c r="S10" s="197">
        <v>3.84</v>
      </c>
      <c r="T10" s="197">
        <v>0</v>
      </c>
      <c r="U10" s="197">
        <v>11.81</v>
      </c>
      <c r="V10" s="197">
        <v>2.11</v>
      </c>
      <c r="W10" s="197">
        <v>4.8099999999999996</v>
      </c>
      <c r="X10" s="197">
        <v>43.5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40</v>
      </c>
      <c r="AN10" s="197">
        <v>0</v>
      </c>
      <c r="AO10">
        <v>0</v>
      </c>
      <c r="AP10" s="197">
        <v>19.22</v>
      </c>
      <c r="AQ10" s="197">
        <v>7.69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1.92</v>
      </c>
      <c r="L11" s="197">
        <v>203.78</v>
      </c>
      <c r="M11" s="197">
        <v>27.13</v>
      </c>
      <c r="N11" s="197">
        <v>16.72</v>
      </c>
      <c r="O11" s="197">
        <v>0</v>
      </c>
      <c r="P11" s="197">
        <v>41.08</v>
      </c>
      <c r="Q11" s="197">
        <v>2.88</v>
      </c>
      <c r="R11" s="197">
        <v>5.77</v>
      </c>
      <c r="S11" s="197">
        <v>3.84</v>
      </c>
      <c r="T11" s="197">
        <v>0</v>
      </c>
      <c r="U11" s="197">
        <v>12.71</v>
      </c>
      <c r="V11" s="197">
        <v>1.92</v>
      </c>
      <c r="W11" s="197">
        <v>4.8099999999999996</v>
      </c>
      <c r="X11" s="197">
        <v>43.5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40</v>
      </c>
      <c r="AN11" s="197">
        <v>0</v>
      </c>
      <c r="AO11">
        <v>0</v>
      </c>
      <c r="AP11" s="197">
        <v>19.22</v>
      </c>
      <c r="AQ11" s="197">
        <v>7.69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1.92</v>
      </c>
      <c r="L12" s="197">
        <v>203.78</v>
      </c>
      <c r="M12" s="197">
        <v>27.13</v>
      </c>
      <c r="N12" s="197">
        <v>16.72</v>
      </c>
      <c r="O12" s="197">
        <v>0</v>
      </c>
      <c r="P12" s="197">
        <v>41.08</v>
      </c>
      <c r="Q12" s="197">
        <v>2.88</v>
      </c>
      <c r="R12" s="197">
        <v>5.77</v>
      </c>
      <c r="S12" s="197">
        <v>3.84</v>
      </c>
      <c r="T12" s="197">
        <v>0</v>
      </c>
      <c r="U12" s="197">
        <v>13.51</v>
      </c>
      <c r="V12" s="197">
        <v>1.92</v>
      </c>
      <c r="W12" s="197">
        <v>4.8099999999999996</v>
      </c>
      <c r="X12" s="197">
        <v>43.5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40</v>
      </c>
      <c r="AN12" s="197">
        <v>0</v>
      </c>
      <c r="AO12">
        <v>0</v>
      </c>
      <c r="AP12" s="197">
        <v>19.22</v>
      </c>
      <c r="AQ12" s="197">
        <v>7.69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1.92</v>
      </c>
      <c r="L13" s="197">
        <v>203.78</v>
      </c>
      <c r="M13" s="197">
        <v>27.13</v>
      </c>
      <c r="N13" s="197">
        <v>16.72</v>
      </c>
      <c r="O13" s="197">
        <v>0</v>
      </c>
      <c r="P13" s="197">
        <v>41.08</v>
      </c>
      <c r="Q13" s="197">
        <v>2.88</v>
      </c>
      <c r="R13" s="197">
        <v>5.77</v>
      </c>
      <c r="S13" s="197">
        <v>3.84</v>
      </c>
      <c r="T13" s="197">
        <v>0</v>
      </c>
      <c r="U13" s="197">
        <v>14.18</v>
      </c>
      <c r="V13" s="197">
        <v>1.92</v>
      </c>
      <c r="W13" s="197">
        <v>4.8099999999999996</v>
      </c>
      <c r="X13" s="197">
        <v>43.5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40</v>
      </c>
      <c r="AN13" s="197">
        <v>0</v>
      </c>
      <c r="AO13">
        <v>0</v>
      </c>
      <c r="AP13" s="197">
        <v>19.22</v>
      </c>
      <c r="AQ13" s="197">
        <v>7.69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1.92</v>
      </c>
      <c r="L14" s="197">
        <v>203.78</v>
      </c>
      <c r="M14" s="197">
        <v>27.13</v>
      </c>
      <c r="N14" s="197">
        <v>16.72</v>
      </c>
      <c r="O14" s="197">
        <v>0</v>
      </c>
      <c r="P14" s="197">
        <v>41.08</v>
      </c>
      <c r="Q14" s="197">
        <v>2.88</v>
      </c>
      <c r="R14" s="197">
        <v>5.77</v>
      </c>
      <c r="S14" s="197">
        <v>3.84</v>
      </c>
      <c r="T14" s="197">
        <v>0</v>
      </c>
      <c r="U14" s="197">
        <v>14.53</v>
      </c>
      <c r="V14" s="197">
        <v>1.92</v>
      </c>
      <c r="W14" s="197">
        <v>4.8099999999999996</v>
      </c>
      <c r="X14" s="197">
        <v>43.5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40</v>
      </c>
      <c r="AN14" s="197">
        <v>0</v>
      </c>
      <c r="AO14">
        <v>0</v>
      </c>
      <c r="AP14" s="197">
        <v>19.22</v>
      </c>
      <c r="AQ14" s="197">
        <v>7.69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1.92</v>
      </c>
      <c r="L15" s="197">
        <v>203.78</v>
      </c>
      <c r="M15" s="197">
        <v>27.13</v>
      </c>
      <c r="N15" s="197">
        <v>16.72</v>
      </c>
      <c r="O15" s="197">
        <v>0</v>
      </c>
      <c r="P15" s="197">
        <v>41.08</v>
      </c>
      <c r="Q15" s="197">
        <v>2.88</v>
      </c>
      <c r="R15" s="197">
        <v>5.77</v>
      </c>
      <c r="S15" s="197">
        <v>3.84</v>
      </c>
      <c r="T15" s="197">
        <v>0</v>
      </c>
      <c r="U15" s="197">
        <v>14.86</v>
      </c>
      <c r="V15" s="197">
        <v>1.92</v>
      </c>
      <c r="W15" s="197">
        <v>4.8099999999999996</v>
      </c>
      <c r="X15" s="197">
        <v>43.5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40</v>
      </c>
      <c r="AN15" s="197">
        <v>0</v>
      </c>
      <c r="AO15">
        <v>0</v>
      </c>
      <c r="AP15" s="197">
        <v>19.22</v>
      </c>
      <c r="AQ15" s="197">
        <v>7.69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1.92</v>
      </c>
      <c r="L16" s="197">
        <v>203.78</v>
      </c>
      <c r="M16" s="197">
        <v>27.13</v>
      </c>
      <c r="N16" s="197">
        <v>16.72</v>
      </c>
      <c r="O16" s="197">
        <v>0</v>
      </c>
      <c r="P16" s="197">
        <v>41.08</v>
      </c>
      <c r="Q16" s="197">
        <v>2.88</v>
      </c>
      <c r="R16" s="197">
        <v>5.77</v>
      </c>
      <c r="S16" s="197">
        <v>3.84</v>
      </c>
      <c r="T16" s="197">
        <v>0</v>
      </c>
      <c r="U16" s="197">
        <v>15.31</v>
      </c>
      <c r="V16" s="197">
        <v>1.92</v>
      </c>
      <c r="W16" s="197">
        <v>4.8099999999999996</v>
      </c>
      <c r="X16" s="197">
        <v>43.5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40</v>
      </c>
      <c r="AN16" s="197">
        <v>0</v>
      </c>
      <c r="AO16">
        <v>0</v>
      </c>
      <c r="AP16" s="197">
        <v>19.22</v>
      </c>
      <c r="AQ16" s="197">
        <v>7.69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1.92</v>
      </c>
      <c r="L17" s="197">
        <v>203.78</v>
      </c>
      <c r="M17" s="197">
        <v>27.13</v>
      </c>
      <c r="N17" s="197">
        <v>16.72</v>
      </c>
      <c r="O17" s="197">
        <v>0</v>
      </c>
      <c r="P17" s="197">
        <v>41.08</v>
      </c>
      <c r="Q17" s="197">
        <v>2.88</v>
      </c>
      <c r="R17" s="197">
        <v>5.77</v>
      </c>
      <c r="S17" s="197">
        <v>3.84</v>
      </c>
      <c r="T17" s="197">
        <v>0</v>
      </c>
      <c r="U17" s="197">
        <v>15.92</v>
      </c>
      <c r="V17" s="197">
        <v>1.92</v>
      </c>
      <c r="W17" s="197">
        <v>4.8099999999999996</v>
      </c>
      <c r="X17" s="197">
        <v>43.5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40</v>
      </c>
      <c r="AN17" s="197">
        <v>0</v>
      </c>
      <c r="AO17">
        <v>0</v>
      </c>
      <c r="AP17" s="197">
        <v>19.22</v>
      </c>
      <c r="AQ17" s="197">
        <v>7.69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1.92</v>
      </c>
      <c r="L18" s="197">
        <v>203.78</v>
      </c>
      <c r="M18" s="197">
        <v>27.13</v>
      </c>
      <c r="N18" s="197">
        <v>16.72</v>
      </c>
      <c r="O18" s="197">
        <v>0</v>
      </c>
      <c r="P18" s="197">
        <v>41.08</v>
      </c>
      <c r="Q18" s="197">
        <v>2.88</v>
      </c>
      <c r="R18" s="197">
        <v>5.77</v>
      </c>
      <c r="S18" s="197">
        <v>3.84</v>
      </c>
      <c r="T18" s="197">
        <v>0</v>
      </c>
      <c r="U18" s="197">
        <v>16.190000000000001</v>
      </c>
      <c r="V18" s="197">
        <v>1.92</v>
      </c>
      <c r="W18" s="197">
        <v>4.8099999999999996</v>
      </c>
      <c r="X18" s="197">
        <v>43.5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40</v>
      </c>
      <c r="AN18" s="197">
        <v>0</v>
      </c>
      <c r="AO18">
        <v>0</v>
      </c>
      <c r="AP18" s="197">
        <v>19.22</v>
      </c>
      <c r="AQ18" s="197">
        <v>7.69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1.92</v>
      </c>
      <c r="L19" s="197">
        <v>203.78</v>
      </c>
      <c r="M19" s="197">
        <v>27.13</v>
      </c>
      <c r="N19" s="197">
        <v>16.72</v>
      </c>
      <c r="O19" s="197">
        <v>0</v>
      </c>
      <c r="P19" s="197">
        <v>41.08</v>
      </c>
      <c r="Q19" s="197">
        <v>2.88</v>
      </c>
      <c r="R19" s="197">
        <v>5.77</v>
      </c>
      <c r="S19" s="197">
        <v>3.84</v>
      </c>
      <c r="T19" s="197">
        <v>0</v>
      </c>
      <c r="U19" s="197">
        <v>16.190000000000001</v>
      </c>
      <c r="V19" s="197">
        <v>1.92</v>
      </c>
      <c r="W19" s="197">
        <v>4.8099999999999996</v>
      </c>
      <c r="X19" s="197">
        <v>43.5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40</v>
      </c>
      <c r="AN19" s="197">
        <v>0</v>
      </c>
      <c r="AO19">
        <v>0</v>
      </c>
      <c r="AP19" s="197">
        <v>19.22</v>
      </c>
      <c r="AQ19" s="197">
        <v>7.69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1.92</v>
      </c>
      <c r="L20" s="197">
        <v>203.78</v>
      </c>
      <c r="M20" s="197">
        <v>27.13</v>
      </c>
      <c r="N20" s="197">
        <v>16.72</v>
      </c>
      <c r="O20" s="197">
        <v>0</v>
      </c>
      <c r="P20" s="197">
        <v>41.08</v>
      </c>
      <c r="Q20" s="197">
        <v>2.88</v>
      </c>
      <c r="R20" s="197">
        <v>5.77</v>
      </c>
      <c r="S20" s="197">
        <v>3.84</v>
      </c>
      <c r="T20" s="197">
        <v>0</v>
      </c>
      <c r="U20" s="197">
        <v>16.190000000000001</v>
      </c>
      <c r="V20" s="197">
        <v>1.92</v>
      </c>
      <c r="W20" s="197">
        <v>4.8099999999999996</v>
      </c>
      <c r="X20" s="197">
        <v>43.5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40</v>
      </c>
      <c r="AN20" s="197">
        <v>0</v>
      </c>
      <c r="AO20">
        <v>0</v>
      </c>
      <c r="AP20" s="197">
        <v>19.22</v>
      </c>
      <c r="AQ20" s="197">
        <v>7.69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1.92</v>
      </c>
      <c r="L21" s="197">
        <v>203.78</v>
      </c>
      <c r="M21" s="197">
        <v>27.13</v>
      </c>
      <c r="N21" s="197">
        <v>16.72</v>
      </c>
      <c r="O21" s="197">
        <v>0</v>
      </c>
      <c r="P21" s="197">
        <v>41.08</v>
      </c>
      <c r="Q21" s="197">
        <v>2.88</v>
      </c>
      <c r="R21" s="197">
        <v>5.77</v>
      </c>
      <c r="S21" s="197">
        <v>3.84</v>
      </c>
      <c r="T21" s="197">
        <v>0</v>
      </c>
      <c r="U21" s="197">
        <v>16.190000000000001</v>
      </c>
      <c r="V21" s="197">
        <v>1.92</v>
      </c>
      <c r="W21" s="197">
        <v>4.8099999999999996</v>
      </c>
      <c r="X21" s="197">
        <v>43.5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40</v>
      </c>
      <c r="AN21" s="197">
        <v>0</v>
      </c>
      <c r="AO21">
        <v>0</v>
      </c>
      <c r="AP21" s="197">
        <v>19.22</v>
      </c>
      <c r="AQ21" s="197">
        <v>7.69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1.92</v>
      </c>
      <c r="L22" s="197">
        <v>203.78</v>
      </c>
      <c r="M22" s="197">
        <v>27.13</v>
      </c>
      <c r="N22" s="197">
        <v>16.72</v>
      </c>
      <c r="O22" s="197">
        <v>0</v>
      </c>
      <c r="P22" s="197">
        <v>41.08</v>
      </c>
      <c r="Q22" s="197">
        <v>2.88</v>
      </c>
      <c r="R22" s="197">
        <v>5.77</v>
      </c>
      <c r="S22" s="197">
        <v>3.84</v>
      </c>
      <c r="T22" s="197">
        <v>0</v>
      </c>
      <c r="U22" s="197">
        <v>16.190000000000001</v>
      </c>
      <c r="V22" s="197">
        <v>1.92</v>
      </c>
      <c r="W22" s="197">
        <v>4.8099999999999996</v>
      </c>
      <c r="X22" s="197">
        <v>43.5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40</v>
      </c>
      <c r="AN22" s="197">
        <v>0</v>
      </c>
      <c r="AO22">
        <v>0</v>
      </c>
      <c r="AP22" s="197">
        <v>19.22</v>
      </c>
      <c r="AQ22" s="197">
        <v>7.69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1.92</v>
      </c>
      <c r="L23" s="197">
        <v>203.78</v>
      </c>
      <c r="M23" s="197">
        <v>27.13</v>
      </c>
      <c r="N23" s="197">
        <v>16.72</v>
      </c>
      <c r="O23" s="197">
        <v>0</v>
      </c>
      <c r="P23" s="197">
        <v>41.08</v>
      </c>
      <c r="Q23" s="197">
        <v>2.88</v>
      </c>
      <c r="R23" s="197">
        <v>4.04</v>
      </c>
      <c r="S23" s="197">
        <v>3.85</v>
      </c>
      <c r="T23" s="197">
        <v>0</v>
      </c>
      <c r="U23" s="197">
        <v>16.190000000000001</v>
      </c>
      <c r="V23" s="197">
        <v>1.54</v>
      </c>
      <c r="W23" s="197">
        <v>4.8099999999999996</v>
      </c>
      <c r="X23" s="197">
        <v>14.42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40</v>
      </c>
      <c r="AN23" s="197">
        <v>0</v>
      </c>
      <c r="AO23">
        <v>0</v>
      </c>
      <c r="AP23" s="197">
        <v>19.22</v>
      </c>
      <c r="AQ23" s="197">
        <v>7.69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1.92</v>
      </c>
      <c r="L24" s="197">
        <v>203.78</v>
      </c>
      <c r="M24" s="197">
        <v>27.13</v>
      </c>
      <c r="N24" s="197">
        <v>16.72</v>
      </c>
      <c r="O24" s="197">
        <v>0</v>
      </c>
      <c r="P24" s="197">
        <v>41.08</v>
      </c>
      <c r="Q24" s="197">
        <v>2.88</v>
      </c>
      <c r="R24" s="197">
        <v>5.54</v>
      </c>
      <c r="S24" s="197">
        <v>3.85</v>
      </c>
      <c r="T24" s="197">
        <v>0</v>
      </c>
      <c r="U24" s="197">
        <v>16.190000000000001</v>
      </c>
      <c r="V24" s="197">
        <v>1.92</v>
      </c>
      <c r="W24" s="197">
        <v>4.8099999999999996</v>
      </c>
      <c r="X24" s="197">
        <v>14.42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40</v>
      </c>
      <c r="AN24" s="197">
        <v>0</v>
      </c>
      <c r="AO24">
        <v>0</v>
      </c>
      <c r="AP24" s="197">
        <v>19.22</v>
      </c>
      <c r="AQ24" s="197">
        <v>7.69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1.92</v>
      </c>
      <c r="L25" s="197">
        <v>269.14</v>
      </c>
      <c r="M25" s="197">
        <v>27.13</v>
      </c>
      <c r="N25" s="197">
        <v>16.72</v>
      </c>
      <c r="O25" s="197">
        <v>0</v>
      </c>
      <c r="P25" s="197">
        <v>41.08</v>
      </c>
      <c r="Q25" s="197">
        <v>2.88</v>
      </c>
      <c r="R25" s="197">
        <v>5.77</v>
      </c>
      <c r="S25" s="197">
        <v>3.85</v>
      </c>
      <c r="T25" s="197">
        <v>0</v>
      </c>
      <c r="U25" s="197">
        <v>16.190000000000001</v>
      </c>
      <c r="V25" s="197">
        <v>1.92</v>
      </c>
      <c r="W25" s="197">
        <v>13.69</v>
      </c>
      <c r="X25" s="197">
        <v>43.5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40</v>
      </c>
      <c r="AN25" s="197">
        <v>0</v>
      </c>
      <c r="AO25">
        <v>0</v>
      </c>
      <c r="AP25" s="197">
        <v>48.06</v>
      </c>
      <c r="AQ25" s="197">
        <v>7.69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1.92</v>
      </c>
      <c r="L26" s="197">
        <v>336.42</v>
      </c>
      <c r="M26" s="197">
        <v>27.13</v>
      </c>
      <c r="N26" s="197">
        <v>16.72</v>
      </c>
      <c r="O26" s="197">
        <v>0</v>
      </c>
      <c r="P26" s="197">
        <v>41.08</v>
      </c>
      <c r="Q26" s="197">
        <v>2.88</v>
      </c>
      <c r="R26" s="197">
        <v>5.77</v>
      </c>
      <c r="S26" s="197">
        <v>3.85</v>
      </c>
      <c r="T26" s="197">
        <v>0</v>
      </c>
      <c r="U26" s="197">
        <v>16.190000000000001</v>
      </c>
      <c r="V26" s="197">
        <v>1.92</v>
      </c>
      <c r="W26" s="197">
        <v>13.69</v>
      </c>
      <c r="X26" s="197">
        <v>43.5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40</v>
      </c>
      <c r="AN26" s="197">
        <v>0</v>
      </c>
      <c r="AO26">
        <v>0</v>
      </c>
      <c r="AP26" s="197">
        <v>48.06</v>
      </c>
      <c r="AQ26" s="197">
        <v>7.69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8.3800000000000008</v>
      </c>
      <c r="L27" s="197">
        <v>368.69</v>
      </c>
      <c r="M27" s="197">
        <v>27.13</v>
      </c>
      <c r="N27" s="197">
        <v>16.72</v>
      </c>
      <c r="O27" s="197">
        <v>0</v>
      </c>
      <c r="P27" s="197">
        <v>41.08</v>
      </c>
      <c r="Q27" s="197">
        <v>5.85</v>
      </c>
      <c r="R27" s="197">
        <v>11.95</v>
      </c>
      <c r="S27" s="197">
        <v>7.33</v>
      </c>
      <c r="T27" s="197">
        <v>0</v>
      </c>
      <c r="U27" s="197">
        <v>16.190000000000001</v>
      </c>
      <c r="V27" s="197">
        <v>6.08</v>
      </c>
      <c r="W27" s="197">
        <v>13.69</v>
      </c>
      <c r="X27" s="197">
        <v>43.5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70</v>
      </c>
      <c r="AN27" s="197">
        <v>0</v>
      </c>
      <c r="AO27">
        <v>0</v>
      </c>
      <c r="AP27" s="197">
        <v>74.680000000000007</v>
      </c>
      <c r="AQ27" s="197">
        <v>26.6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8.9499999999999993</v>
      </c>
      <c r="L28" s="197">
        <v>370.7</v>
      </c>
      <c r="M28" s="197">
        <v>27.13</v>
      </c>
      <c r="N28" s="197">
        <v>16.72</v>
      </c>
      <c r="O28" s="197">
        <v>0</v>
      </c>
      <c r="P28" s="197">
        <v>41.08</v>
      </c>
      <c r="Q28" s="197">
        <v>6.43</v>
      </c>
      <c r="R28" s="197">
        <v>12.51</v>
      </c>
      <c r="S28" s="197">
        <v>7.79</v>
      </c>
      <c r="T28" s="197">
        <v>0</v>
      </c>
      <c r="U28" s="197">
        <v>16.190000000000001</v>
      </c>
      <c r="V28" s="197">
        <v>6.11</v>
      </c>
      <c r="W28" s="197">
        <v>13.69</v>
      </c>
      <c r="X28" s="197">
        <v>43.5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70</v>
      </c>
      <c r="AN28" s="197">
        <v>0</v>
      </c>
      <c r="AO28">
        <v>0</v>
      </c>
      <c r="AP28" s="197">
        <v>74.680000000000007</v>
      </c>
      <c r="AQ28" s="197">
        <v>26.6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8.9499999999999993</v>
      </c>
      <c r="L29" s="197">
        <v>370.7</v>
      </c>
      <c r="M29" s="197">
        <v>27.13</v>
      </c>
      <c r="N29" s="197">
        <v>16.72</v>
      </c>
      <c r="O29" s="197">
        <v>0</v>
      </c>
      <c r="P29" s="197">
        <v>41.08</v>
      </c>
      <c r="Q29" s="197">
        <v>6.43</v>
      </c>
      <c r="R29" s="197">
        <v>12.51</v>
      </c>
      <c r="S29" s="197">
        <v>7.79</v>
      </c>
      <c r="T29" s="197">
        <v>0</v>
      </c>
      <c r="U29" s="197">
        <v>16.190000000000001</v>
      </c>
      <c r="V29" s="197">
        <v>6.11</v>
      </c>
      <c r="W29" s="197">
        <v>13.69</v>
      </c>
      <c r="X29" s="197">
        <v>43.5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70</v>
      </c>
      <c r="AN29" s="197">
        <v>0</v>
      </c>
      <c r="AO29">
        <v>0</v>
      </c>
      <c r="AP29" s="197">
        <v>74.680000000000007</v>
      </c>
      <c r="AQ29" s="197">
        <v>26.6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8.9499999999999993</v>
      </c>
      <c r="L30" s="197">
        <v>370.7</v>
      </c>
      <c r="M30" s="197">
        <v>27.13</v>
      </c>
      <c r="N30" s="197">
        <v>16.72</v>
      </c>
      <c r="O30" s="197">
        <v>0</v>
      </c>
      <c r="P30" s="197">
        <v>41.08</v>
      </c>
      <c r="Q30" s="197">
        <v>6.43</v>
      </c>
      <c r="R30" s="197">
        <v>12.51</v>
      </c>
      <c r="S30" s="197">
        <v>7.79</v>
      </c>
      <c r="T30" s="197">
        <v>0</v>
      </c>
      <c r="U30" s="197">
        <v>16.190000000000001</v>
      </c>
      <c r="V30" s="197">
        <v>6.11</v>
      </c>
      <c r="W30" s="197">
        <v>13.69</v>
      </c>
      <c r="X30" s="197">
        <v>43.5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70</v>
      </c>
      <c r="AN30" s="197">
        <v>0</v>
      </c>
      <c r="AO30">
        <v>0</v>
      </c>
      <c r="AP30" s="197">
        <v>74.680000000000007</v>
      </c>
      <c r="AQ30" s="197">
        <v>26.6</v>
      </c>
      <c r="AR30" s="197">
        <v>0.77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8.9499999999999993</v>
      </c>
      <c r="L31" s="197">
        <v>370.7</v>
      </c>
      <c r="M31" s="197">
        <v>27.13</v>
      </c>
      <c r="N31" s="197">
        <v>16.72</v>
      </c>
      <c r="O31" s="197">
        <v>0</v>
      </c>
      <c r="P31" s="197">
        <v>41.08</v>
      </c>
      <c r="Q31" s="197">
        <v>6.43</v>
      </c>
      <c r="R31" s="197">
        <v>12.51</v>
      </c>
      <c r="S31" s="197">
        <v>7.79</v>
      </c>
      <c r="T31" s="197">
        <v>0</v>
      </c>
      <c r="U31" s="197">
        <v>16.190000000000001</v>
      </c>
      <c r="V31" s="197">
        <v>6.11</v>
      </c>
      <c r="W31" s="197">
        <v>13.69</v>
      </c>
      <c r="X31" s="197">
        <v>43.5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70</v>
      </c>
      <c r="AN31" s="197">
        <v>0</v>
      </c>
      <c r="AO31">
        <v>0</v>
      </c>
      <c r="AP31" s="197">
        <v>74.680000000000007</v>
      </c>
      <c r="AQ31" s="197">
        <v>26.6</v>
      </c>
      <c r="AR31" s="197">
        <v>3.47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8.9499999999999993</v>
      </c>
      <c r="L32" s="197">
        <v>370.7</v>
      </c>
      <c r="M32" s="197">
        <v>27.13</v>
      </c>
      <c r="N32" s="197">
        <v>16.72</v>
      </c>
      <c r="O32" s="197">
        <v>0</v>
      </c>
      <c r="P32" s="197">
        <v>41.08</v>
      </c>
      <c r="Q32" s="197">
        <v>6.43</v>
      </c>
      <c r="R32" s="197">
        <v>12.51</v>
      </c>
      <c r="S32" s="197">
        <v>7.79</v>
      </c>
      <c r="T32" s="197">
        <v>0</v>
      </c>
      <c r="U32" s="197">
        <v>16.190000000000001</v>
      </c>
      <c r="V32" s="197">
        <v>6.11</v>
      </c>
      <c r="W32" s="197">
        <v>13.69</v>
      </c>
      <c r="X32" s="197">
        <v>43.5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70</v>
      </c>
      <c r="AN32" s="197">
        <v>0</v>
      </c>
      <c r="AO32">
        <v>0</v>
      </c>
      <c r="AP32" s="197">
        <v>74.680000000000007</v>
      </c>
      <c r="AQ32" s="197">
        <v>26.6</v>
      </c>
      <c r="AR32" s="197">
        <v>8.5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8.9499999999999993</v>
      </c>
      <c r="L33" s="197">
        <v>370.7</v>
      </c>
      <c r="M33" s="197">
        <v>27.13</v>
      </c>
      <c r="N33" s="197">
        <v>16.72</v>
      </c>
      <c r="O33" s="197">
        <v>0</v>
      </c>
      <c r="P33" s="197">
        <v>41.08</v>
      </c>
      <c r="Q33" s="197">
        <v>6.43</v>
      </c>
      <c r="R33" s="197">
        <v>12.51</v>
      </c>
      <c r="S33" s="197">
        <v>7.79</v>
      </c>
      <c r="T33" s="197">
        <v>0</v>
      </c>
      <c r="U33" s="197">
        <v>17.3</v>
      </c>
      <c r="V33" s="197">
        <v>6.11</v>
      </c>
      <c r="W33" s="197">
        <v>13.69</v>
      </c>
      <c r="X33" s="197">
        <v>43.5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70</v>
      </c>
      <c r="AN33" s="197">
        <v>0</v>
      </c>
      <c r="AO33">
        <v>0</v>
      </c>
      <c r="AP33" s="197">
        <v>74.680000000000007</v>
      </c>
      <c r="AQ33" s="197">
        <v>26.6</v>
      </c>
      <c r="AR33" s="197">
        <v>14.02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8.9499999999999993</v>
      </c>
      <c r="L34" s="197">
        <v>370.7</v>
      </c>
      <c r="M34" s="197">
        <v>27.13</v>
      </c>
      <c r="N34" s="197">
        <v>16.72</v>
      </c>
      <c r="O34" s="197">
        <v>0</v>
      </c>
      <c r="P34" s="197">
        <v>41.08</v>
      </c>
      <c r="Q34" s="197">
        <v>6.43</v>
      </c>
      <c r="R34" s="197">
        <v>12.51</v>
      </c>
      <c r="S34" s="197">
        <v>7.79</v>
      </c>
      <c r="T34" s="197">
        <v>0</v>
      </c>
      <c r="U34" s="197">
        <v>18.260000000000002</v>
      </c>
      <c r="V34" s="197">
        <v>6.11</v>
      </c>
      <c r="W34" s="197">
        <v>13.69</v>
      </c>
      <c r="X34" s="197">
        <v>43.5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70</v>
      </c>
      <c r="AN34" s="197">
        <v>0</v>
      </c>
      <c r="AO34">
        <v>0</v>
      </c>
      <c r="AP34" s="197">
        <v>74.680000000000007</v>
      </c>
      <c r="AQ34" s="197">
        <v>26.6</v>
      </c>
      <c r="AR34" s="197">
        <v>19.27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8.9499999999999993</v>
      </c>
      <c r="L35" s="197">
        <v>370.7</v>
      </c>
      <c r="M35" s="197">
        <v>27.13</v>
      </c>
      <c r="N35" s="197">
        <v>16.72</v>
      </c>
      <c r="O35" s="197">
        <v>0</v>
      </c>
      <c r="P35" s="197">
        <v>41.08</v>
      </c>
      <c r="Q35" s="197">
        <v>6.43</v>
      </c>
      <c r="R35" s="197">
        <v>12.51</v>
      </c>
      <c r="S35" s="197">
        <v>7.79</v>
      </c>
      <c r="T35" s="197">
        <v>0</v>
      </c>
      <c r="U35" s="197">
        <v>18.89</v>
      </c>
      <c r="V35" s="197">
        <v>6.11</v>
      </c>
      <c r="W35" s="197">
        <v>13.69</v>
      </c>
      <c r="X35" s="197">
        <v>43.5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70</v>
      </c>
      <c r="AN35" s="197">
        <v>0</v>
      </c>
      <c r="AO35">
        <v>0</v>
      </c>
      <c r="AP35" s="197">
        <v>74.680000000000007</v>
      </c>
      <c r="AQ35" s="197">
        <v>26.6</v>
      </c>
      <c r="AR35" s="197">
        <v>20.2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8.9499999999999993</v>
      </c>
      <c r="L36" s="197">
        <v>370.7</v>
      </c>
      <c r="M36" s="197">
        <v>27.13</v>
      </c>
      <c r="N36" s="197">
        <v>16.72</v>
      </c>
      <c r="O36" s="197">
        <v>0</v>
      </c>
      <c r="P36" s="197">
        <v>41.08</v>
      </c>
      <c r="Q36" s="197">
        <v>6.43</v>
      </c>
      <c r="R36" s="197">
        <v>12.51</v>
      </c>
      <c r="S36" s="197">
        <v>7.79</v>
      </c>
      <c r="T36" s="197">
        <v>0</v>
      </c>
      <c r="U36" s="197">
        <v>19.260000000000002</v>
      </c>
      <c r="V36" s="197">
        <v>6.11</v>
      </c>
      <c r="W36" s="197">
        <v>13.69</v>
      </c>
      <c r="X36" s="197">
        <v>43.5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70</v>
      </c>
      <c r="AN36" s="197">
        <v>0</v>
      </c>
      <c r="AO36">
        <v>0</v>
      </c>
      <c r="AP36" s="197">
        <v>74.680000000000007</v>
      </c>
      <c r="AQ36" s="197">
        <v>26.6</v>
      </c>
      <c r="AR36" s="197">
        <v>20.2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8.9499999999999993</v>
      </c>
      <c r="L37" s="197">
        <v>370.7</v>
      </c>
      <c r="M37" s="197">
        <v>27.13</v>
      </c>
      <c r="N37" s="197">
        <v>16.72</v>
      </c>
      <c r="O37" s="197">
        <v>0</v>
      </c>
      <c r="P37" s="197">
        <v>41.08</v>
      </c>
      <c r="Q37" s="197">
        <v>6.43</v>
      </c>
      <c r="R37" s="197">
        <v>12.51</v>
      </c>
      <c r="S37" s="197">
        <v>7.79</v>
      </c>
      <c r="T37" s="197">
        <v>0</v>
      </c>
      <c r="U37" s="197">
        <v>19.350000000000001</v>
      </c>
      <c r="V37" s="197">
        <v>6.11</v>
      </c>
      <c r="W37" s="197">
        <v>13.69</v>
      </c>
      <c r="X37" s="197">
        <v>43.5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70</v>
      </c>
      <c r="AN37" s="197">
        <v>0</v>
      </c>
      <c r="AO37">
        <v>0</v>
      </c>
      <c r="AP37" s="197">
        <v>74.680000000000007</v>
      </c>
      <c r="AQ37" s="197">
        <v>26.6</v>
      </c>
      <c r="AR37" s="197">
        <v>22.2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8.9499999999999993</v>
      </c>
      <c r="L38" s="197">
        <v>370.7</v>
      </c>
      <c r="M38" s="197">
        <v>27.13</v>
      </c>
      <c r="N38" s="197">
        <v>16.72</v>
      </c>
      <c r="O38" s="197">
        <v>0</v>
      </c>
      <c r="P38" s="197">
        <v>41.08</v>
      </c>
      <c r="Q38" s="197">
        <v>6.43</v>
      </c>
      <c r="R38" s="197">
        <v>12.51</v>
      </c>
      <c r="S38" s="197">
        <v>7.79</v>
      </c>
      <c r="T38" s="197">
        <v>0</v>
      </c>
      <c r="U38" s="197">
        <v>20.010000000000002</v>
      </c>
      <c r="V38" s="197">
        <v>6.11</v>
      </c>
      <c r="W38" s="197">
        <v>13.69</v>
      </c>
      <c r="X38" s="197">
        <v>43.5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70</v>
      </c>
      <c r="AN38" s="197">
        <v>0</v>
      </c>
      <c r="AO38">
        <v>0</v>
      </c>
      <c r="AP38" s="197">
        <v>74.680000000000007</v>
      </c>
      <c r="AQ38" s="197">
        <v>26.6</v>
      </c>
      <c r="AR38" s="197">
        <v>22.2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8.9499999999999993</v>
      </c>
      <c r="L39" s="197">
        <v>370.7</v>
      </c>
      <c r="M39" s="197">
        <v>27.13</v>
      </c>
      <c r="N39" s="197">
        <v>16.72</v>
      </c>
      <c r="O39" s="197">
        <v>0</v>
      </c>
      <c r="P39" s="197">
        <v>41.08</v>
      </c>
      <c r="Q39" s="197">
        <v>6.43</v>
      </c>
      <c r="R39" s="197">
        <v>12.51</v>
      </c>
      <c r="S39" s="197">
        <v>7.79</v>
      </c>
      <c r="T39" s="197">
        <v>0</v>
      </c>
      <c r="U39" s="197">
        <v>20.36</v>
      </c>
      <c r="V39" s="197">
        <v>6.11</v>
      </c>
      <c r="W39" s="197">
        <v>13.69</v>
      </c>
      <c r="X39" s="197">
        <v>43.5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70</v>
      </c>
      <c r="AN39" s="197">
        <v>0</v>
      </c>
      <c r="AO39">
        <v>0</v>
      </c>
      <c r="AP39" s="197">
        <v>74.680000000000007</v>
      </c>
      <c r="AQ39" s="197">
        <v>26.6</v>
      </c>
      <c r="AR39" s="197">
        <v>22.2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8.9499999999999993</v>
      </c>
      <c r="L40" s="197">
        <v>370.7</v>
      </c>
      <c r="M40" s="197">
        <v>27.13</v>
      </c>
      <c r="N40" s="197">
        <v>16.72</v>
      </c>
      <c r="O40" s="197">
        <v>0</v>
      </c>
      <c r="P40" s="197">
        <v>41.08</v>
      </c>
      <c r="Q40" s="197">
        <v>6.43</v>
      </c>
      <c r="R40" s="197">
        <v>12.51</v>
      </c>
      <c r="S40" s="197">
        <v>7.79</v>
      </c>
      <c r="T40" s="197">
        <v>0</v>
      </c>
      <c r="U40" s="197">
        <v>20.37</v>
      </c>
      <c r="V40" s="197">
        <v>6.11</v>
      </c>
      <c r="W40" s="197">
        <v>13.69</v>
      </c>
      <c r="X40" s="197">
        <v>43.5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70</v>
      </c>
      <c r="AN40" s="197">
        <v>0</v>
      </c>
      <c r="AO40">
        <v>0</v>
      </c>
      <c r="AP40" s="197">
        <v>74.680000000000007</v>
      </c>
      <c r="AQ40" s="197">
        <v>26.6</v>
      </c>
      <c r="AR40" s="197">
        <v>22.2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8.9499999999999993</v>
      </c>
      <c r="L41" s="197">
        <v>370.7</v>
      </c>
      <c r="M41" s="197">
        <v>27.13</v>
      </c>
      <c r="N41" s="197">
        <v>16.72</v>
      </c>
      <c r="O41" s="197">
        <v>0</v>
      </c>
      <c r="P41" s="197">
        <v>41.08</v>
      </c>
      <c r="Q41" s="197">
        <v>6.43</v>
      </c>
      <c r="R41" s="197">
        <v>12.51</v>
      </c>
      <c r="S41" s="197">
        <v>7.79</v>
      </c>
      <c r="T41" s="197">
        <v>0</v>
      </c>
      <c r="U41" s="197">
        <v>20.37</v>
      </c>
      <c r="V41" s="197">
        <v>6.11</v>
      </c>
      <c r="W41" s="197">
        <v>13.69</v>
      </c>
      <c r="X41" s="197">
        <v>43.5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70</v>
      </c>
      <c r="AN41" s="197">
        <v>0</v>
      </c>
      <c r="AO41">
        <v>0</v>
      </c>
      <c r="AP41" s="197">
        <v>74.680000000000007</v>
      </c>
      <c r="AQ41" s="197">
        <v>26.6</v>
      </c>
      <c r="AR41" s="197">
        <v>22.2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8.9499999999999993</v>
      </c>
      <c r="L42" s="197">
        <v>370.7</v>
      </c>
      <c r="M42" s="197">
        <v>27.13</v>
      </c>
      <c r="N42" s="197">
        <v>16.72</v>
      </c>
      <c r="O42" s="197">
        <v>0</v>
      </c>
      <c r="P42" s="197">
        <v>41.08</v>
      </c>
      <c r="Q42" s="197">
        <v>6.43</v>
      </c>
      <c r="R42" s="197">
        <v>12.51</v>
      </c>
      <c r="S42" s="197">
        <v>7.79</v>
      </c>
      <c r="T42" s="197">
        <v>0</v>
      </c>
      <c r="U42" s="197">
        <v>20.37</v>
      </c>
      <c r="V42" s="197">
        <v>6.11</v>
      </c>
      <c r="W42" s="197">
        <v>13.69</v>
      </c>
      <c r="X42" s="197">
        <v>43.5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70</v>
      </c>
      <c r="AN42" s="197">
        <v>0</v>
      </c>
      <c r="AO42">
        <v>0</v>
      </c>
      <c r="AP42" s="197">
        <v>74.680000000000007</v>
      </c>
      <c r="AQ42" s="197">
        <v>26.6</v>
      </c>
      <c r="AR42" s="197">
        <v>23.7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8.9499999999999993</v>
      </c>
      <c r="L43" s="197">
        <v>370.7</v>
      </c>
      <c r="M43" s="197">
        <v>27.13</v>
      </c>
      <c r="N43" s="197">
        <v>16.72</v>
      </c>
      <c r="O43" s="197">
        <v>0</v>
      </c>
      <c r="P43" s="197">
        <v>41.08</v>
      </c>
      <c r="Q43" s="197">
        <v>6.43</v>
      </c>
      <c r="R43" s="197">
        <v>12.51</v>
      </c>
      <c r="S43" s="197">
        <v>7.79</v>
      </c>
      <c r="T43" s="197">
        <v>0</v>
      </c>
      <c r="U43" s="197">
        <v>20.37</v>
      </c>
      <c r="V43" s="197">
        <v>6.11</v>
      </c>
      <c r="W43" s="197">
        <v>13.69</v>
      </c>
      <c r="X43" s="197">
        <v>43.5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70</v>
      </c>
      <c r="AN43" s="197">
        <v>0</v>
      </c>
      <c r="AO43">
        <v>0</v>
      </c>
      <c r="AP43" s="197">
        <v>74.680000000000007</v>
      </c>
      <c r="AQ43" s="197">
        <v>26.6</v>
      </c>
      <c r="AR43" s="197">
        <v>23.7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8.9499999999999993</v>
      </c>
      <c r="L44" s="197">
        <v>370.7</v>
      </c>
      <c r="M44" s="197">
        <v>27.13</v>
      </c>
      <c r="N44" s="197">
        <v>16.72</v>
      </c>
      <c r="O44" s="197">
        <v>0</v>
      </c>
      <c r="P44" s="197">
        <v>41.08</v>
      </c>
      <c r="Q44" s="197">
        <v>6.43</v>
      </c>
      <c r="R44" s="197">
        <v>12.51</v>
      </c>
      <c r="S44" s="197">
        <v>7.79</v>
      </c>
      <c r="T44" s="197">
        <v>0</v>
      </c>
      <c r="U44" s="197">
        <v>20.37</v>
      </c>
      <c r="V44" s="197">
        <v>6.11</v>
      </c>
      <c r="W44" s="197">
        <v>13.69</v>
      </c>
      <c r="X44" s="197">
        <v>43.5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70</v>
      </c>
      <c r="AN44" s="197">
        <v>0</v>
      </c>
      <c r="AO44">
        <v>0</v>
      </c>
      <c r="AP44" s="197">
        <v>74.680000000000007</v>
      </c>
      <c r="AQ44" s="197">
        <v>26.6</v>
      </c>
      <c r="AR44" s="197">
        <v>23.7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8.9499999999999993</v>
      </c>
      <c r="L45" s="197">
        <v>370.7</v>
      </c>
      <c r="M45" s="197">
        <v>27.13</v>
      </c>
      <c r="N45" s="197">
        <v>16.72</v>
      </c>
      <c r="O45" s="197">
        <v>0</v>
      </c>
      <c r="P45" s="197">
        <v>41.08</v>
      </c>
      <c r="Q45" s="197">
        <v>6.43</v>
      </c>
      <c r="R45" s="197">
        <v>12.51</v>
      </c>
      <c r="S45" s="197">
        <v>7.79</v>
      </c>
      <c r="T45" s="197">
        <v>0</v>
      </c>
      <c r="U45" s="197">
        <v>20.37</v>
      </c>
      <c r="V45" s="197">
        <v>6.11</v>
      </c>
      <c r="W45" s="197">
        <v>13.69</v>
      </c>
      <c r="X45" s="197">
        <v>43.5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70</v>
      </c>
      <c r="AN45" s="197">
        <v>0</v>
      </c>
      <c r="AO45">
        <v>0</v>
      </c>
      <c r="AP45" s="197">
        <v>74.680000000000007</v>
      </c>
      <c r="AQ45" s="197">
        <v>26.6</v>
      </c>
      <c r="AR45" s="197">
        <v>23.7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8.9499999999999993</v>
      </c>
      <c r="L46" s="197">
        <v>370.7</v>
      </c>
      <c r="M46" s="197">
        <v>27.13</v>
      </c>
      <c r="N46" s="197">
        <v>16.72</v>
      </c>
      <c r="O46" s="197">
        <v>0</v>
      </c>
      <c r="P46" s="197">
        <v>41.08</v>
      </c>
      <c r="Q46" s="197">
        <v>6.43</v>
      </c>
      <c r="R46" s="197">
        <v>12.51</v>
      </c>
      <c r="S46" s="197">
        <v>7.79</v>
      </c>
      <c r="T46" s="197">
        <v>0</v>
      </c>
      <c r="U46" s="197">
        <v>20.37</v>
      </c>
      <c r="V46" s="197">
        <v>6.11</v>
      </c>
      <c r="W46" s="197">
        <v>13.69</v>
      </c>
      <c r="X46" s="197">
        <v>43.5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70</v>
      </c>
      <c r="AN46" s="197">
        <v>0</v>
      </c>
      <c r="AO46">
        <v>0</v>
      </c>
      <c r="AP46" s="197">
        <v>74.680000000000007</v>
      </c>
      <c r="AQ46" s="197">
        <v>26.6</v>
      </c>
      <c r="AR46" s="197">
        <v>23.7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8.9499999999999993</v>
      </c>
      <c r="L47" s="197">
        <v>370.7</v>
      </c>
      <c r="M47" s="197">
        <v>27.13</v>
      </c>
      <c r="N47" s="197">
        <v>16.72</v>
      </c>
      <c r="O47" s="197">
        <v>0</v>
      </c>
      <c r="P47" s="197">
        <v>41.08</v>
      </c>
      <c r="Q47" s="197">
        <v>6.43</v>
      </c>
      <c r="R47" s="197">
        <v>12.51</v>
      </c>
      <c r="S47" s="197">
        <v>7.79</v>
      </c>
      <c r="T47" s="197">
        <v>0</v>
      </c>
      <c r="U47" s="197">
        <v>20.37</v>
      </c>
      <c r="V47" s="197">
        <v>6.11</v>
      </c>
      <c r="W47" s="197">
        <v>13.69</v>
      </c>
      <c r="X47" s="197">
        <v>43.5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70</v>
      </c>
      <c r="AN47" s="197">
        <v>0</v>
      </c>
      <c r="AO47">
        <v>0</v>
      </c>
      <c r="AP47" s="197">
        <v>74.680000000000007</v>
      </c>
      <c r="AQ47" s="197">
        <v>26.6</v>
      </c>
      <c r="AR47" s="197">
        <v>23.7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8.9499999999999993</v>
      </c>
      <c r="L48" s="197">
        <v>370.7</v>
      </c>
      <c r="M48" s="197">
        <v>27.13</v>
      </c>
      <c r="N48" s="197">
        <v>16.72</v>
      </c>
      <c r="O48" s="197">
        <v>0</v>
      </c>
      <c r="P48" s="197">
        <v>41.08</v>
      </c>
      <c r="Q48" s="197">
        <v>6.43</v>
      </c>
      <c r="R48" s="197">
        <v>12.51</v>
      </c>
      <c r="S48" s="197">
        <v>7.79</v>
      </c>
      <c r="T48" s="197">
        <v>0</v>
      </c>
      <c r="U48" s="197">
        <v>20.37</v>
      </c>
      <c r="V48" s="197">
        <v>6.11</v>
      </c>
      <c r="W48" s="197">
        <v>13.69</v>
      </c>
      <c r="X48" s="197">
        <v>43.5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70</v>
      </c>
      <c r="AN48" s="197">
        <v>0</v>
      </c>
      <c r="AO48">
        <v>0</v>
      </c>
      <c r="AP48" s="197">
        <v>74.680000000000007</v>
      </c>
      <c r="AQ48" s="197">
        <v>26.6</v>
      </c>
      <c r="AR48" s="197">
        <v>23.7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8.9499999999999993</v>
      </c>
      <c r="L49" s="197">
        <v>370.7</v>
      </c>
      <c r="M49" s="197">
        <v>27.13</v>
      </c>
      <c r="N49" s="197">
        <v>16.72</v>
      </c>
      <c r="O49" s="197">
        <v>0</v>
      </c>
      <c r="P49" s="197">
        <v>41.08</v>
      </c>
      <c r="Q49" s="197">
        <v>6.43</v>
      </c>
      <c r="R49" s="197">
        <v>12.51</v>
      </c>
      <c r="S49" s="197">
        <v>7.79</v>
      </c>
      <c r="T49" s="197">
        <v>0</v>
      </c>
      <c r="U49" s="197">
        <v>20.37</v>
      </c>
      <c r="V49" s="197">
        <v>6.11</v>
      </c>
      <c r="W49" s="197">
        <v>13.69</v>
      </c>
      <c r="X49" s="197">
        <v>43.5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74.680000000000007</v>
      </c>
      <c r="AQ49" s="197">
        <v>26.6</v>
      </c>
      <c r="AR49" s="197">
        <v>23.7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8.9499999999999993</v>
      </c>
      <c r="L50" s="197">
        <v>370.7</v>
      </c>
      <c r="M50" s="197">
        <v>27.13</v>
      </c>
      <c r="N50" s="197">
        <v>16.72</v>
      </c>
      <c r="O50" s="197">
        <v>0</v>
      </c>
      <c r="P50" s="197">
        <v>41.08</v>
      </c>
      <c r="Q50" s="197">
        <v>6.43</v>
      </c>
      <c r="R50" s="197">
        <v>12.51</v>
      </c>
      <c r="S50" s="197">
        <v>7.79</v>
      </c>
      <c r="T50" s="197">
        <v>0</v>
      </c>
      <c r="U50" s="197">
        <v>20.37</v>
      </c>
      <c r="V50" s="197">
        <v>6.11</v>
      </c>
      <c r="W50" s="197">
        <v>13.69</v>
      </c>
      <c r="X50" s="197">
        <v>43.5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74.680000000000007</v>
      </c>
      <c r="AQ50" s="197">
        <v>26.6</v>
      </c>
      <c r="AR50" s="197">
        <v>23.7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8.9499999999999993</v>
      </c>
      <c r="L51" s="197">
        <v>370.7</v>
      </c>
      <c r="M51" s="197">
        <v>27.13</v>
      </c>
      <c r="N51" s="197">
        <v>16.72</v>
      </c>
      <c r="O51" s="197">
        <v>0</v>
      </c>
      <c r="P51" s="197">
        <v>41.08</v>
      </c>
      <c r="Q51" s="197">
        <v>6.43</v>
      </c>
      <c r="R51" s="197">
        <v>12.51</v>
      </c>
      <c r="S51" s="197">
        <v>7.79</v>
      </c>
      <c r="T51" s="197">
        <v>0</v>
      </c>
      <c r="U51" s="197">
        <v>20.37</v>
      </c>
      <c r="V51" s="197">
        <v>6.11</v>
      </c>
      <c r="W51" s="197">
        <v>13.69</v>
      </c>
      <c r="X51" s="197">
        <v>43.5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0</v>
      </c>
      <c r="AN51" s="201">
        <v>5.46875</v>
      </c>
      <c r="AO51">
        <v>0</v>
      </c>
      <c r="AP51" s="197">
        <v>74.680000000000007</v>
      </c>
      <c r="AQ51" s="197">
        <v>26.6</v>
      </c>
      <c r="AR51" s="197">
        <v>23.7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8.9499999999999993</v>
      </c>
      <c r="L52" s="197">
        <v>370.7</v>
      </c>
      <c r="M52" s="197">
        <v>27.13</v>
      </c>
      <c r="N52" s="197">
        <v>16.72</v>
      </c>
      <c r="O52" s="197">
        <v>0</v>
      </c>
      <c r="P52" s="197">
        <v>41.08</v>
      </c>
      <c r="Q52" s="197">
        <v>6.43</v>
      </c>
      <c r="R52" s="197">
        <v>12.51</v>
      </c>
      <c r="S52" s="197">
        <v>7.79</v>
      </c>
      <c r="T52" s="197">
        <v>0</v>
      </c>
      <c r="U52" s="197">
        <v>20.37</v>
      </c>
      <c r="V52" s="197">
        <v>6.11</v>
      </c>
      <c r="W52" s="197">
        <v>13.69</v>
      </c>
      <c r="X52" s="197">
        <v>43.5</v>
      </c>
      <c r="Y52" s="197">
        <v>0</v>
      </c>
      <c r="Z52">
        <v>0</v>
      </c>
      <c r="AA52" s="197">
        <v>0</v>
      </c>
      <c r="AB52" s="197">
        <v>7.85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0</v>
      </c>
      <c r="AN52" s="201">
        <v>5.46875</v>
      </c>
      <c r="AO52">
        <v>0</v>
      </c>
      <c r="AP52" s="197">
        <v>74.680000000000007</v>
      </c>
      <c r="AQ52" s="197">
        <v>26.6</v>
      </c>
      <c r="AR52" s="197">
        <v>23.7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8.9499999999999993</v>
      </c>
      <c r="L53" s="197">
        <v>370.7</v>
      </c>
      <c r="M53" s="197">
        <v>27.13</v>
      </c>
      <c r="N53" s="197">
        <v>16.72</v>
      </c>
      <c r="O53" s="197">
        <v>0</v>
      </c>
      <c r="P53" s="197">
        <v>41.08</v>
      </c>
      <c r="Q53" s="197">
        <v>6.43</v>
      </c>
      <c r="R53" s="197">
        <v>12.51</v>
      </c>
      <c r="S53" s="197">
        <v>7.79</v>
      </c>
      <c r="T53" s="197">
        <v>0</v>
      </c>
      <c r="U53" s="197">
        <v>20.37</v>
      </c>
      <c r="V53" s="197">
        <v>6.11</v>
      </c>
      <c r="W53" s="197">
        <v>13.69</v>
      </c>
      <c r="X53" s="197">
        <v>43.5</v>
      </c>
      <c r="Y53" s="197">
        <v>0</v>
      </c>
      <c r="Z53">
        <v>0</v>
      </c>
      <c r="AA53" s="197">
        <v>0</v>
      </c>
      <c r="AB53" s="197">
        <v>7.85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0</v>
      </c>
      <c r="AN53" s="201">
        <v>10.9375</v>
      </c>
      <c r="AO53">
        <v>0</v>
      </c>
      <c r="AP53" s="197">
        <v>74.680000000000007</v>
      </c>
      <c r="AQ53" s="197">
        <v>26.6</v>
      </c>
      <c r="AR53" s="197">
        <v>23.7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8.9499999999999993</v>
      </c>
      <c r="L54" s="197">
        <v>370.7</v>
      </c>
      <c r="M54" s="197">
        <v>27.13</v>
      </c>
      <c r="N54" s="197">
        <v>16.72</v>
      </c>
      <c r="O54" s="197">
        <v>0</v>
      </c>
      <c r="P54" s="197">
        <v>41.08</v>
      </c>
      <c r="Q54" s="197">
        <v>6.43</v>
      </c>
      <c r="R54" s="197">
        <v>12.51</v>
      </c>
      <c r="S54" s="197">
        <v>7.79</v>
      </c>
      <c r="T54" s="197">
        <v>0</v>
      </c>
      <c r="U54" s="197">
        <v>20.37</v>
      </c>
      <c r="V54" s="197">
        <v>6.11</v>
      </c>
      <c r="W54" s="197">
        <v>13.69</v>
      </c>
      <c r="X54" s="197">
        <v>43.5</v>
      </c>
      <c r="Y54" s="197">
        <v>0</v>
      </c>
      <c r="Z54">
        <v>0</v>
      </c>
      <c r="AA54" s="197">
        <v>0</v>
      </c>
      <c r="AB54" s="197">
        <v>7.85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40</v>
      </c>
      <c r="AN54" s="197">
        <v>0</v>
      </c>
      <c r="AO54">
        <v>0</v>
      </c>
      <c r="AP54" s="197">
        <v>74.680000000000007</v>
      </c>
      <c r="AQ54" s="197">
        <v>26.6</v>
      </c>
      <c r="AR54" s="197">
        <v>23.7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1.92</v>
      </c>
      <c r="L55" s="197">
        <v>370.7</v>
      </c>
      <c r="M55" s="197">
        <v>27.13</v>
      </c>
      <c r="N55" s="197">
        <v>16.72</v>
      </c>
      <c r="O55" s="197">
        <v>0</v>
      </c>
      <c r="P55" s="197">
        <v>41.08</v>
      </c>
      <c r="Q55" s="197">
        <v>6.43</v>
      </c>
      <c r="R55" s="197">
        <v>12.51</v>
      </c>
      <c r="S55" s="197">
        <v>7.79</v>
      </c>
      <c r="T55" s="197">
        <v>0</v>
      </c>
      <c r="U55" s="197">
        <v>20.37</v>
      </c>
      <c r="V55" s="197">
        <v>6.11</v>
      </c>
      <c r="W55" s="197">
        <v>13.69</v>
      </c>
      <c r="X55" s="197">
        <v>43.5</v>
      </c>
      <c r="Y55" s="197">
        <v>0</v>
      </c>
      <c r="Z55">
        <v>0</v>
      </c>
      <c r="AA55" s="197">
        <v>0</v>
      </c>
      <c r="AB55" s="197">
        <v>7.85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40</v>
      </c>
      <c r="AN55" s="197">
        <v>0</v>
      </c>
      <c r="AO55">
        <v>0</v>
      </c>
      <c r="AP55" s="197">
        <v>48.06</v>
      </c>
      <c r="AQ55" s="197">
        <v>7.69</v>
      </c>
      <c r="AR55" s="197">
        <v>23.7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1.92</v>
      </c>
      <c r="L56" s="197">
        <v>370.7</v>
      </c>
      <c r="M56" s="197">
        <v>27.13</v>
      </c>
      <c r="N56" s="197">
        <v>16.72</v>
      </c>
      <c r="O56" s="197">
        <v>0</v>
      </c>
      <c r="P56" s="197">
        <v>41.08</v>
      </c>
      <c r="Q56" s="197">
        <v>6.43</v>
      </c>
      <c r="R56" s="197">
        <v>12.51</v>
      </c>
      <c r="S56" s="197">
        <v>7.79</v>
      </c>
      <c r="T56" s="197">
        <v>0</v>
      </c>
      <c r="U56" s="197">
        <v>20.37</v>
      </c>
      <c r="V56" s="197">
        <v>6.11</v>
      </c>
      <c r="W56" s="197">
        <v>13.69</v>
      </c>
      <c r="X56" s="197">
        <v>43.5</v>
      </c>
      <c r="Y56" s="197">
        <v>0</v>
      </c>
      <c r="Z56">
        <v>0</v>
      </c>
      <c r="AA56" s="197">
        <v>0</v>
      </c>
      <c r="AB56" s="197">
        <v>7.85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40</v>
      </c>
      <c r="AN56" s="197">
        <v>0</v>
      </c>
      <c r="AO56">
        <v>0</v>
      </c>
      <c r="AP56" s="197">
        <v>74.680000000000007</v>
      </c>
      <c r="AQ56" s="197">
        <v>7.69</v>
      </c>
      <c r="AR56" s="197">
        <v>23.7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1.92</v>
      </c>
      <c r="L57" s="197">
        <v>370.7</v>
      </c>
      <c r="M57" s="197">
        <v>27.13</v>
      </c>
      <c r="N57" s="197">
        <v>16.72</v>
      </c>
      <c r="O57" s="197">
        <v>0</v>
      </c>
      <c r="P57" s="197">
        <v>41.08</v>
      </c>
      <c r="Q57" s="197">
        <v>6.43</v>
      </c>
      <c r="R57" s="197">
        <v>12.51</v>
      </c>
      <c r="S57" s="197">
        <v>7.79</v>
      </c>
      <c r="T57" s="197">
        <v>0</v>
      </c>
      <c r="U57" s="197">
        <v>20.37</v>
      </c>
      <c r="V57" s="197">
        <v>6.11</v>
      </c>
      <c r="W57" s="197">
        <v>13.69</v>
      </c>
      <c r="X57" s="197">
        <v>43.5</v>
      </c>
      <c r="Y57" s="197">
        <v>0</v>
      </c>
      <c r="Z57">
        <v>0</v>
      </c>
      <c r="AA57" s="197">
        <v>0</v>
      </c>
      <c r="AB57" s="197">
        <v>7.85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40</v>
      </c>
      <c r="AN57" s="197">
        <v>0</v>
      </c>
      <c r="AO57">
        <v>0</v>
      </c>
      <c r="AP57" s="197">
        <v>74.680000000000007</v>
      </c>
      <c r="AQ57" s="197">
        <v>26.6</v>
      </c>
      <c r="AR57" s="197">
        <v>23.7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1.92</v>
      </c>
      <c r="L58" s="197">
        <v>370.7</v>
      </c>
      <c r="M58" s="197">
        <v>27.13</v>
      </c>
      <c r="N58" s="197">
        <v>16.72</v>
      </c>
      <c r="O58" s="197">
        <v>0</v>
      </c>
      <c r="P58" s="197">
        <v>41.08</v>
      </c>
      <c r="Q58" s="197">
        <v>6.43</v>
      </c>
      <c r="R58" s="197">
        <v>12.51</v>
      </c>
      <c r="S58" s="197">
        <v>7.79</v>
      </c>
      <c r="T58" s="197">
        <v>0</v>
      </c>
      <c r="U58" s="197">
        <v>20.37</v>
      </c>
      <c r="V58" s="197">
        <v>6.11</v>
      </c>
      <c r="W58" s="197">
        <v>13.69</v>
      </c>
      <c r="X58" s="197">
        <v>43.5</v>
      </c>
      <c r="Y58" s="197">
        <v>0</v>
      </c>
      <c r="Z58">
        <v>0</v>
      </c>
      <c r="AA58" s="197">
        <v>0</v>
      </c>
      <c r="AB58" s="197">
        <v>7.85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40</v>
      </c>
      <c r="AN58" s="197">
        <v>0</v>
      </c>
      <c r="AO58">
        <v>0</v>
      </c>
      <c r="AP58" s="197">
        <v>74.680000000000007</v>
      </c>
      <c r="AQ58" s="197">
        <v>26.6</v>
      </c>
      <c r="AR58" s="197">
        <v>23.7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8.9499999999999993</v>
      </c>
      <c r="L59" s="197">
        <v>370.7</v>
      </c>
      <c r="M59" s="197">
        <v>27.13</v>
      </c>
      <c r="N59" s="197">
        <v>16.72</v>
      </c>
      <c r="O59" s="197">
        <v>0</v>
      </c>
      <c r="P59" s="197">
        <v>41.08</v>
      </c>
      <c r="Q59" s="197">
        <v>6.43</v>
      </c>
      <c r="R59" s="197">
        <v>12.51</v>
      </c>
      <c r="S59" s="197">
        <v>7.79</v>
      </c>
      <c r="T59" s="197">
        <v>0</v>
      </c>
      <c r="U59" s="197">
        <v>20.37</v>
      </c>
      <c r="V59" s="197">
        <v>6.11</v>
      </c>
      <c r="W59" s="197">
        <v>13.69</v>
      </c>
      <c r="X59" s="197">
        <v>43.5</v>
      </c>
      <c r="Y59" s="197">
        <v>0</v>
      </c>
      <c r="Z59">
        <v>0</v>
      </c>
      <c r="AA59" s="197">
        <v>0</v>
      </c>
      <c r="AB59" s="197">
        <v>7.85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40</v>
      </c>
      <c r="AN59" s="197">
        <v>0</v>
      </c>
      <c r="AO59">
        <v>0</v>
      </c>
      <c r="AP59" s="197">
        <v>74.680000000000007</v>
      </c>
      <c r="AQ59" s="197">
        <v>26.6</v>
      </c>
      <c r="AR59" s="197">
        <v>23.7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8.9499999999999993</v>
      </c>
      <c r="L60" s="197">
        <v>370.7</v>
      </c>
      <c r="M60" s="197">
        <v>27.13</v>
      </c>
      <c r="N60" s="197">
        <v>16.72</v>
      </c>
      <c r="O60" s="197">
        <v>0</v>
      </c>
      <c r="P60" s="197">
        <v>41.08</v>
      </c>
      <c r="Q60" s="197">
        <v>6.43</v>
      </c>
      <c r="R60" s="197">
        <v>12.51</v>
      </c>
      <c r="S60" s="197">
        <v>7.79</v>
      </c>
      <c r="T60" s="197">
        <v>0</v>
      </c>
      <c r="U60" s="197">
        <v>20.37</v>
      </c>
      <c r="V60" s="197">
        <v>6.11</v>
      </c>
      <c r="W60" s="197">
        <v>13.69</v>
      </c>
      <c r="X60" s="197">
        <v>43.5</v>
      </c>
      <c r="Y60" s="197">
        <v>0</v>
      </c>
      <c r="Z60">
        <v>0</v>
      </c>
      <c r="AA60" s="197">
        <v>0</v>
      </c>
      <c r="AB60" s="197">
        <v>7.85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40</v>
      </c>
      <c r="AN60" s="197">
        <v>0</v>
      </c>
      <c r="AO60">
        <v>0</v>
      </c>
      <c r="AP60" s="197">
        <v>74.680000000000007</v>
      </c>
      <c r="AQ60" s="197">
        <v>26.6</v>
      </c>
      <c r="AR60" s="197">
        <v>23.7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8.9499999999999993</v>
      </c>
      <c r="L61" s="197">
        <v>370.7</v>
      </c>
      <c r="M61" s="197">
        <v>27.13</v>
      </c>
      <c r="N61" s="197">
        <v>16.72</v>
      </c>
      <c r="O61" s="197">
        <v>0</v>
      </c>
      <c r="P61" s="197">
        <v>41.08</v>
      </c>
      <c r="Q61" s="197">
        <v>6.43</v>
      </c>
      <c r="R61" s="197">
        <v>12.51</v>
      </c>
      <c r="S61" s="197">
        <v>7.79</v>
      </c>
      <c r="T61" s="197">
        <v>0</v>
      </c>
      <c r="U61" s="197">
        <v>20.37</v>
      </c>
      <c r="V61" s="197">
        <v>6.11</v>
      </c>
      <c r="W61" s="197">
        <v>13.69</v>
      </c>
      <c r="X61" s="197">
        <v>43.5</v>
      </c>
      <c r="Y61" s="197">
        <v>0</v>
      </c>
      <c r="Z61">
        <v>0</v>
      </c>
      <c r="AA61" s="197">
        <v>0</v>
      </c>
      <c r="AB61" s="197">
        <v>7.85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40</v>
      </c>
      <c r="AN61" s="197">
        <v>0</v>
      </c>
      <c r="AO61">
        <v>0</v>
      </c>
      <c r="AP61" s="197">
        <v>74.680000000000007</v>
      </c>
      <c r="AQ61" s="197">
        <v>26.6</v>
      </c>
      <c r="AR61" s="197">
        <v>23.7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8.9499999999999993</v>
      </c>
      <c r="L62" s="197">
        <v>370.7</v>
      </c>
      <c r="M62" s="197">
        <v>27.13</v>
      </c>
      <c r="N62" s="197">
        <v>16.72</v>
      </c>
      <c r="O62" s="197">
        <v>0</v>
      </c>
      <c r="P62" s="197">
        <v>41.08</v>
      </c>
      <c r="Q62" s="197">
        <v>6.43</v>
      </c>
      <c r="R62" s="197">
        <v>12.51</v>
      </c>
      <c r="S62" s="197">
        <v>7.79</v>
      </c>
      <c r="T62" s="197">
        <v>0</v>
      </c>
      <c r="U62" s="197">
        <v>20.37</v>
      </c>
      <c r="V62" s="197">
        <v>6.11</v>
      </c>
      <c r="W62" s="197">
        <v>13.69</v>
      </c>
      <c r="X62" s="197">
        <v>43.5</v>
      </c>
      <c r="Y62" s="197">
        <v>0</v>
      </c>
      <c r="Z62">
        <v>0</v>
      </c>
      <c r="AA62" s="197">
        <v>0</v>
      </c>
      <c r="AB62" s="197">
        <v>7.85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40</v>
      </c>
      <c r="AN62" s="197">
        <v>0</v>
      </c>
      <c r="AO62">
        <v>0</v>
      </c>
      <c r="AP62" s="197">
        <v>74.680000000000007</v>
      </c>
      <c r="AQ62" s="197">
        <v>26.6</v>
      </c>
      <c r="AR62" s="197">
        <v>23.7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8.9499999999999993</v>
      </c>
      <c r="L63" s="197">
        <v>370.7</v>
      </c>
      <c r="M63" s="197">
        <v>27.13</v>
      </c>
      <c r="N63" s="197">
        <v>16.72</v>
      </c>
      <c r="O63" s="197">
        <v>0</v>
      </c>
      <c r="P63" s="197">
        <v>41.08</v>
      </c>
      <c r="Q63" s="197">
        <v>6.43</v>
      </c>
      <c r="R63" s="197">
        <v>12.51</v>
      </c>
      <c r="S63" s="197">
        <v>7.79</v>
      </c>
      <c r="T63" s="197">
        <v>0</v>
      </c>
      <c r="U63" s="197">
        <v>20.37</v>
      </c>
      <c r="V63" s="197">
        <v>6.11</v>
      </c>
      <c r="W63" s="197">
        <v>13.69</v>
      </c>
      <c r="X63" s="197">
        <v>43.5</v>
      </c>
      <c r="Y63" s="197">
        <v>0</v>
      </c>
      <c r="Z63">
        <v>0</v>
      </c>
      <c r="AA63" s="197">
        <v>0</v>
      </c>
      <c r="AB63" s="197">
        <v>7.85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74.680000000000007</v>
      </c>
      <c r="AQ63" s="197">
        <v>26.6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8.86</v>
      </c>
      <c r="L64" s="197">
        <v>370.7</v>
      </c>
      <c r="M64" s="197">
        <v>27.13</v>
      </c>
      <c r="N64" s="197">
        <v>16.72</v>
      </c>
      <c r="O64" s="197">
        <v>0</v>
      </c>
      <c r="P64" s="197">
        <v>41.08</v>
      </c>
      <c r="Q64" s="197">
        <v>6.43</v>
      </c>
      <c r="R64" s="197">
        <v>12.51</v>
      </c>
      <c r="S64" s="197">
        <v>7.79</v>
      </c>
      <c r="T64" s="197">
        <v>0</v>
      </c>
      <c r="U64" s="197">
        <v>20.37</v>
      </c>
      <c r="V64" s="197">
        <v>6.11</v>
      </c>
      <c r="W64" s="197">
        <v>13.69</v>
      </c>
      <c r="X64" s="197">
        <v>43.5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74.680000000000007</v>
      </c>
      <c r="AQ64" s="197">
        <v>26.6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8.9499999999999993</v>
      </c>
      <c r="L65" s="197">
        <v>370.7</v>
      </c>
      <c r="M65" s="197">
        <v>27.13</v>
      </c>
      <c r="N65" s="197">
        <v>16.72</v>
      </c>
      <c r="O65" s="197">
        <v>0</v>
      </c>
      <c r="P65" s="197">
        <v>41.08</v>
      </c>
      <c r="Q65" s="197">
        <v>6.43</v>
      </c>
      <c r="R65" s="197">
        <v>12.51</v>
      </c>
      <c r="S65" s="197">
        <v>7.79</v>
      </c>
      <c r="T65" s="197">
        <v>0</v>
      </c>
      <c r="U65" s="197">
        <v>20.37</v>
      </c>
      <c r="V65" s="197">
        <v>6.11</v>
      </c>
      <c r="W65" s="197">
        <v>13.69</v>
      </c>
      <c r="X65" s="197">
        <v>43.5</v>
      </c>
      <c r="Y65" s="197">
        <v>0</v>
      </c>
      <c r="Z65">
        <v>0</v>
      </c>
      <c r="AA65" s="197">
        <v>11.21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74.680000000000007</v>
      </c>
      <c r="AQ65" s="197">
        <v>26.6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8.9499999999999993</v>
      </c>
      <c r="L66" s="197">
        <v>370.7</v>
      </c>
      <c r="M66" s="197">
        <v>27.13</v>
      </c>
      <c r="N66" s="197">
        <v>16.72</v>
      </c>
      <c r="O66" s="197">
        <v>0</v>
      </c>
      <c r="P66" s="197">
        <v>41.08</v>
      </c>
      <c r="Q66" s="197">
        <v>6.43</v>
      </c>
      <c r="R66" s="197">
        <v>12.51</v>
      </c>
      <c r="S66" s="197">
        <v>7.79</v>
      </c>
      <c r="T66" s="197">
        <v>0</v>
      </c>
      <c r="U66" s="197">
        <v>20.37</v>
      </c>
      <c r="V66" s="197">
        <v>6.11</v>
      </c>
      <c r="W66" s="197">
        <v>13.69</v>
      </c>
      <c r="X66" s="197">
        <v>43.5</v>
      </c>
      <c r="Y66" s="197">
        <v>0</v>
      </c>
      <c r="Z66">
        <v>0</v>
      </c>
      <c r="AA66" s="197">
        <v>11.21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74.680000000000007</v>
      </c>
      <c r="AQ66" s="197">
        <v>26.6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8.9499999999999993</v>
      </c>
      <c r="L67" s="197">
        <v>370.7</v>
      </c>
      <c r="M67" s="197">
        <v>27.13</v>
      </c>
      <c r="N67" s="197">
        <v>16.72</v>
      </c>
      <c r="O67" s="197">
        <v>0</v>
      </c>
      <c r="P67" s="197">
        <v>41.08</v>
      </c>
      <c r="Q67" s="197">
        <v>6.43</v>
      </c>
      <c r="R67" s="197">
        <v>12.51</v>
      </c>
      <c r="S67" s="197">
        <v>7.79</v>
      </c>
      <c r="T67" s="197">
        <v>0</v>
      </c>
      <c r="U67" s="197">
        <v>20.37</v>
      </c>
      <c r="V67" s="197">
        <v>6.11</v>
      </c>
      <c r="W67" s="197">
        <v>13.69</v>
      </c>
      <c r="X67" s="197">
        <v>43.5</v>
      </c>
      <c r="Y67" s="197">
        <v>0</v>
      </c>
      <c r="Z67">
        <v>0</v>
      </c>
      <c r="AA67" s="197">
        <v>11.21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74.680000000000007</v>
      </c>
      <c r="AQ67" s="197">
        <v>26.6</v>
      </c>
      <c r="AR67" s="197">
        <v>23.19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8.9499999999999993</v>
      </c>
      <c r="L68" s="197">
        <v>370.7</v>
      </c>
      <c r="M68" s="197">
        <v>27.13</v>
      </c>
      <c r="N68" s="197">
        <v>16.72</v>
      </c>
      <c r="O68" s="197">
        <v>0</v>
      </c>
      <c r="P68" s="197">
        <v>41.08</v>
      </c>
      <c r="Q68" s="197">
        <v>6.43</v>
      </c>
      <c r="R68" s="197">
        <v>12.51</v>
      </c>
      <c r="S68" s="197">
        <v>7.79</v>
      </c>
      <c r="T68" s="197">
        <v>0</v>
      </c>
      <c r="U68" s="197">
        <v>20.37</v>
      </c>
      <c r="V68" s="197">
        <v>6.11</v>
      </c>
      <c r="W68" s="197">
        <v>13.69</v>
      </c>
      <c r="X68" s="197">
        <v>43.5</v>
      </c>
      <c r="Y68" s="197">
        <v>0</v>
      </c>
      <c r="Z68">
        <v>0</v>
      </c>
      <c r="AA68" s="197">
        <v>11.21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74.680000000000007</v>
      </c>
      <c r="AQ68" s="197">
        <v>26.6</v>
      </c>
      <c r="AR68" s="197">
        <v>20.27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8.9499999999999993</v>
      </c>
      <c r="L69" s="197">
        <v>370.7</v>
      </c>
      <c r="M69" s="197">
        <v>27.13</v>
      </c>
      <c r="N69" s="197">
        <v>16.72</v>
      </c>
      <c r="O69" s="197">
        <v>0</v>
      </c>
      <c r="P69" s="197">
        <v>41.08</v>
      </c>
      <c r="Q69" s="197">
        <v>6.43</v>
      </c>
      <c r="R69" s="197">
        <v>12.51</v>
      </c>
      <c r="S69" s="197">
        <v>7.79</v>
      </c>
      <c r="T69" s="197">
        <v>0</v>
      </c>
      <c r="U69" s="197">
        <v>20.37</v>
      </c>
      <c r="V69" s="197">
        <v>6.11</v>
      </c>
      <c r="W69" s="197">
        <v>13.69</v>
      </c>
      <c r="X69" s="197">
        <v>43.5</v>
      </c>
      <c r="Y69" s="197">
        <v>0</v>
      </c>
      <c r="Z69">
        <v>0</v>
      </c>
      <c r="AA69" s="197">
        <v>11.21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74.680000000000007</v>
      </c>
      <c r="AQ69" s="197">
        <v>26.6</v>
      </c>
      <c r="AR69" s="197">
        <v>15.56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8.9499999999999993</v>
      </c>
      <c r="L70" s="197">
        <v>370.7</v>
      </c>
      <c r="M70" s="197">
        <v>27.13</v>
      </c>
      <c r="N70" s="197">
        <v>16.72</v>
      </c>
      <c r="O70" s="197">
        <v>0</v>
      </c>
      <c r="P70" s="197">
        <v>41.08</v>
      </c>
      <c r="Q70" s="197">
        <v>6.43</v>
      </c>
      <c r="R70" s="197">
        <v>12.51</v>
      </c>
      <c r="S70" s="197">
        <v>7.79</v>
      </c>
      <c r="T70" s="197">
        <v>0</v>
      </c>
      <c r="U70" s="197">
        <v>20.37</v>
      </c>
      <c r="V70" s="197">
        <v>6.11</v>
      </c>
      <c r="W70" s="197">
        <v>13.69</v>
      </c>
      <c r="X70" s="197">
        <v>43.5</v>
      </c>
      <c r="Y70" s="197">
        <v>0</v>
      </c>
      <c r="Z70">
        <v>0</v>
      </c>
      <c r="AA70" s="197">
        <v>11.21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74.680000000000007</v>
      </c>
      <c r="AQ70" s="197">
        <v>26.6</v>
      </c>
      <c r="AR70" s="197">
        <v>11.35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8.9499999999999993</v>
      </c>
      <c r="L71" s="197">
        <v>370.7</v>
      </c>
      <c r="M71" s="197">
        <v>27.13</v>
      </c>
      <c r="N71" s="197">
        <v>16.72</v>
      </c>
      <c r="O71" s="197">
        <v>0</v>
      </c>
      <c r="P71" s="197">
        <v>41.08</v>
      </c>
      <c r="Q71" s="197">
        <v>6.43</v>
      </c>
      <c r="R71" s="197">
        <v>12.51</v>
      </c>
      <c r="S71" s="197">
        <v>7.79</v>
      </c>
      <c r="T71" s="197">
        <v>0</v>
      </c>
      <c r="U71" s="197">
        <v>21.36</v>
      </c>
      <c r="V71" s="197">
        <v>6.11</v>
      </c>
      <c r="W71" s="197">
        <v>13.69</v>
      </c>
      <c r="X71" s="197">
        <v>43.5</v>
      </c>
      <c r="Y71" s="197">
        <v>0</v>
      </c>
      <c r="Z71">
        <v>0</v>
      </c>
      <c r="AA71" s="197">
        <v>11.21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74.680000000000007</v>
      </c>
      <c r="AQ71" s="197">
        <v>26.6</v>
      </c>
      <c r="AR71" s="197">
        <v>5.93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8.9499999999999993</v>
      </c>
      <c r="L72" s="197">
        <v>370.7</v>
      </c>
      <c r="M72" s="197">
        <v>27.13</v>
      </c>
      <c r="N72" s="197">
        <v>16.72</v>
      </c>
      <c r="O72" s="197">
        <v>0</v>
      </c>
      <c r="P72" s="197">
        <v>41.08</v>
      </c>
      <c r="Q72" s="197">
        <v>6.43</v>
      </c>
      <c r="R72" s="197">
        <v>12.51</v>
      </c>
      <c r="S72" s="197">
        <v>7.79</v>
      </c>
      <c r="T72" s="197">
        <v>0</v>
      </c>
      <c r="U72" s="197">
        <v>22.44</v>
      </c>
      <c r="V72" s="197">
        <v>6.11</v>
      </c>
      <c r="W72" s="197">
        <v>13.69</v>
      </c>
      <c r="X72" s="197">
        <v>43.5</v>
      </c>
      <c r="Y72" s="197">
        <v>0</v>
      </c>
      <c r="Z72">
        <v>0</v>
      </c>
      <c r="AA72" s="197">
        <v>11.21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74.680000000000007</v>
      </c>
      <c r="AQ72" s="197">
        <v>26.6</v>
      </c>
      <c r="AR72" s="197">
        <v>2.06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8.9499999999999993</v>
      </c>
      <c r="L73" s="197">
        <v>370.7</v>
      </c>
      <c r="M73" s="197">
        <v>27.13</v>
      </c>
      <c r="N73" s="197">
        <v>16.72</v>
      </c>
      <c r="O73" s="197">
        <v>0</v>
      </c>
      <c r="P73" s="197">
        <v>41.08</v>
      </c>
      <c r="Q73" s="197">
        <v>6.43</v>
      </c>
      <c r="R73" s="197">
        <v>12.51</v>
      </c>
      <c r="S73" s="197">
        <v>7.79</v>
      </c>
      <c r="T73" s="197">
        <v>0</v>
      </c>
      <c r="U73" s="197">
        <v>23.18</v>
      </c>
      <c r="V73" s="197">
        <v>6.11</v>
      </c>
      <c r="W73" s="197">
        <v>13.69</v>
      </c>
      <c r="X73" s="197">
        <v>43.5</v>
      </c>
      <c r="Y73" s="197">
        <v>0</v>
      </c>
      <c r="Z73">
        <v>0</v>
      </c>
      <c r="AA73" s="197">
        <v>10.9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201">
        <v>5.46875</v>
      </c>
      <c r="AO73">
        <v>0</v>
      </c>
      <c r="AP73" s="197">
        <v>74.680000000000007</v>
      </c>
      <c r="AQ73" s="197">
        <v>26.6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8.9499999999999993</v>
      </c>
      <c r="L74" s="197">
        <v>370.7</v>
      </c>
      <c r="M74" s="197">
        <v>27.13</v>
      </c>
      <c r="N74" s="197">
        <v>16.72</v>
      </c>
      <c r="O74" s="197">
        <v>0</v>
      </c>
      <c r="P74" s="197">
        <v>41.08</v>
      </c>
      <c r="Q74" s="197">
        <v>6.43</v>
      </c>
      <c r="R74" s="197">
        <v>12.51</v>
      </c>
      <c r="S74" s="197">
        <v>7.79</v>
      </c>
      <c r="T74" s="197">
        <v>0</v>
      </c>
      <c r="U74" s="197">
        <v>23.51</v>
      </c>
      <c r="V74" s="197">
        <v>6.11</v>
      </c>
      <c r="W74" s="197">
        <v>13.69</v>
      </c>
      <c r="X74" s="197">
        <v>43.5</v>
      </c>
      <c r="Y74" s="197">
        <v>0</v>
      </c>
      <c r="Z74">
        <v>0</v>
      </c>
      <c r="AA74" s="197">
        <v>10.9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201">
        <v>5.46875</v>
      </c>
      <c r="AO74">
        <v>0</v>
      </c>
      <c r="AP74" s="197">
        <v>74.680000000000007</v>
      </c>
      <c r="AQ74" s="197">
        <v>26.6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8.9499999999999993</v>
      </c>
      <c r="L75" s="197">
        <v>370.7</v>
      </c>
      <c r="M75" s="197">
        <v>27.13</v>
      </c>
      <c r="N75" s="197">
        <v>16.72</v>
      </c>
      <c r="O75" s="197">
        <v>0</v>
      </c>
      <c r="P75" s="197">
        <v>41.08</v>
      </c>
      <c r="Q75" s="197">
        <v>6.43</v>
      </c>
      <c r="R75" s="197">
        <v>12.51</v>
      </c>
      <c r="S75" s="197">
        <v>7.79</v>
      </c>
      <c r="T75" s="197">
        <v>0</v>
      </c>
      <c r="U75" s="197">
        <v>23.66</v>
      </c>
      <c r="V75" s="197">
        <v>6.11</v>
      </c>
      <c r="W75" s="197">
        <v>13.69</v>
      </c>
      <c r="X75" s="197">
        <v>43.5</v>
      </c>
      <c r="Y75" s="197">
        <v>0</v>
      </c>
      <c r="Z75">
        <v>0</v>
      </c>
      <c r="AA75" s="197">
        <v>10.9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201">
        <v>5.46875</v>
      </c>
      <c r="AO75">
        <v>0</v>
      </c>
      <c r="AP75" s="197">
        <v>74.680000000000007</v>
      </c>
      <c r="AQ75" s="197">
        <v>26.6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8.9499999999999993</v>
      </c>
      <c r="L76" s="197">
        <v>370.7</v>
      </c>
      <c r="M76" s="197">
        <v>27.13</v>
      </c>
      <c r="N76" s="197">
        <v>16.72</v>
      </c>
      <c r="O76" s="197">
        <v>0</v>
      </c>
      <c r="P76" s="197">
        <v>41.08</v>
      </c>
      <c r="Q76" s="197">
        <v>6.43</v>
      </c>
      <c r="R76" s="197">
        <v>12.51</v>
      </c>
      <c r="S76" s="197">
        <v>7.79</v>
      </c>
      <c r="T76" s="197">
        <v>0</v>
      </c>
      <c r="U76" s="197">
        <v>23.99</v>
      </c>
      <c r="V76" s="197">
        <v>6.11</v>
      </c>
      <c r="W76" s="197">
        <v>13.69</v>
      </c>
      <c r="X76" s="197">
        <v>43.5</v>
      </c>
      <c r="Y76" s="197">
        <v>0</v>
      </c>
      <c r="Z76">
        <v>0</v>
      </c>
      <c r="AA76" s="197">
        <v>10.9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201">
        <v>5.46875</v>
      </c>
      <c r="AO76">
        <v>0</v>
      </c>
      <c r="AP76" s="197">
        <v>74.680000000000007</v>
      </c>
      <c r="AQ76" s="197">
        <v>26.6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8.9499999999999993</v>
      </c>
      <c r="L77" s="197">
        <v>370.7</v>
      </c>
      <c r="M77" s="197">
        <v>27.13</v>
      </c>
      <c r="N77" s="197">
        <v>16.72</v>
      </c>
      <c r="O77" s="197">
        <v>0</v>
      </c>
      <c r="P77" s="197">
        <v>41.08</v>
      </c>
      <c r="Q77" s="197">
        <v>6.43</v>
      </c>
      <c r="R77" s="197">
        <v>12.51</v>
      </c>
      <c r="S77" s="197">
        <v>7.79</v>
      </c>
      <c r="T77" s="197">
        <v>0</v>
      </c>
      <c r="U77" s="197">
        <v>24.41</v>
      </c>
      <c r="V77" s="197">
        <v>6.11</v>
      </c>
      <c r="W77" s="197">
        <v>13.69</v>
      </c>
      <c r="X77" s="197">
        <v>43.5</v>
      </c>
      <c r="Y77" s="197">
        <v>0</v>
      </c>
      <c r="Z77">
        <v>0</v>
      </c>
      <c r="AA77" s="197">
        <v>10.9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201">
        <v>5.46875</v>
      </c>
      <c r="AO77">
        <v>0</v>
      </c>
      <c r="AP77" s="197">
        <v>74.680000000000007</v>
      </c>
      <c r="AQ77" s="197">
        <v>26.6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8.9499999999999993</v>
      </c>
      <c r="L78" s="197">
        <v>370.7</v>
      </c>
      <c r="M78" s="197">
        <v>27.13</v>
      </c>
      <c r="N78" s="197">
        <v>16.72</v>
      </c>
      <c r="O78" s="197">
        <v>0</v>
      </c>
      <c r="P78" s="197">
        <v>41.08</v>
      </c>
      <c r="Q78" s="197">
        <v>6.43</v>
      </c>
      <c r="R78" s="197">
        <v>12.51</v>
      </c>
      <c r="S78" s="197">
        <v>7.79</v>
      </c>
      <c r="T78" s="197">
        <v>0</v>
      </c>
      <c r="U78" s="197">
        <v>24.52</v>
      </c>
      <c r="V78" s="197">
        <v>6.11</v>
      </c>
      <c r="W78" s="197">
        <v>13.69</v>
      </c>
      <c r="X78" s="197">
        <v>43.5</v>
      </c>
      <c r="Y78" s="197">
        <v>0</v>
      </c>
      <c r="Z78">
        <v>0</v>
      </c>
      <c r="AA78" s="197">
        <v>10.9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201">
        <v>10.9375</v>
      </c>
      <c r="AO78">
        <v>0</v>
      </c>
      <c r="AP78" s="197">
        <v>74.680000000000007</v>
      </c>
      <c r="AQ78" s="197">
        <v>26.6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8.9499999999999993</v>
      </c>
      <c r="L79" s="197">
        <v>370.7</v>
      </c>
      <c r="M79" s="197">
        <v>27.13</v>
      </c>
      <c r="N79" s="197">
        <v>16.72</v>
      </c>
      <c r="O79" s="197">
        <v>0</v>
      </c>
      <c r="P79" s="197">
        <v>41.08</v>
      </c>
      <c r="Q79" s="197">
        <v>6.43</v>
      </c>
      <c r="R79" s="197">
        <v>12.51</v>
      </c>
      <c r="S79" s="197">
        <v>7.79</v>
      </c>
      <c r="T79" s="197">
        <v>0</v>
      </c>
      <c r="U79" s="197">
        <v>24.52</v>
      </c>
      <c r="V79" s="197">
        <v>6.11</v>
      </c>
      <c r="W79" s="197">
        <v>13.69</v>
      </c>
      <c r="X79" s="197">
        <v>43.5</v>
      </c>
      <c r="Y79" s="197">
        <v>0</v>
      </c>
      <c r="Z79">
        <v>0</v>
      </c>
      <c r="AA79" s="197">
        <v>10.9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201">
        <v>15.3125</v>
      </c>
      <c r="AO79">
        <v>0</v>
      </c>
      <c r="AP79" s="197">
        <v>74.680000000000007</v>
      </c>
      <c r="AQ79" s="197">
        <v>26.6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8.9499999999999993</v>
      </c>
      <c r="L80" s="197">
        <v>370.7</v>
      </c>
      <c r="M80" s="197">
        <v>27.13</v>
      </c>
      <c r="N80" s="197">
        <v>16.72</v>
      </c>
      <c r="O80" s="197">
        <v>0</v>
      </c>
      <c r="P80" s="197">
        <v>41.08</v>
      </c>
      <c r="Q80" s="197">
        <v>6.43</v>
      </c>
      <c r="R80" s="197">
        <v>12.51</v>
      </c>
      <c r="S80" s="197">
        <v>7.79</v>
      </c>
      <c r="T80" s="197">
        <v>0</v>
      </c>
      <c r="U80" s="197">
        <v>24.52</v>
      </c>
      <c r="V80" s="197">
        <v>6.11</v>
      </c>
      <c r="W80" s="197">
        <v>13.69</v>
      </c>
      <c r="X80" s="197">
        <v>43.5</v>
      </c>
      <c r="Y80" s="197">
        <v>0</v>
      </c>
      <c r="Z80">
        <v>0</v>
      </c>
      <c r="AA80" s="197">
        <v>10.9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201">
        <v>28.4375</v>
      </c>
      <c r="AO80">
        <v>0</v>
      </c>
      <c r="AP80" s="197">
        <v>74.680000000000007</v>
      </c>
      <c r="AQ80" s="197">
        <v>26.6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8.9499999999999993</v>
      </c>
      <c r="L81" s="197">
        <v>370.7</v>
      </c>
      <c r="M81" s="197">
        <v>27.13</v>
      </c>
      <c r="N81" s="197">
        <v>16.72</v>
      </c>
      <c r="O81" s="197">
        <v>0</v>
      </c>
      <c r="P81" s="197">
        <v>41.08</v>
      </c>
      <c r="Q81" s="197">
        <v>6.43</v>
      </c>
      <c r="R81" s="197">
        <v>12.51</v>
      </c>
      <c r="S81" s="197">
        <v>7.79</v>
      </c>
      <c r="T81" s="197">
        <v>0</v>
      </c>
      <c r="U81" s="197">
        <v>24.52</v>
      </c>
      <c r="V81" s="197">
        <v>6.11</v>
      </c>
      <c r="W81" s="197">
        <v>13.69</v>
      </c>
      <c r="X81" s="197">
        <v>43.5</v>
      </c>
      <c r="Y81" s="197">
        <v>0</v>
      </c>
      <c r="Z81">
        <v>0</v>
      </c>
      <c r="AA81" s="197">
        <v>10.9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70</v>
      </c>
      <c r="AN81" s="197">
        <v>0</v>
      </c>
      <c r="AO81">
        <v>0</v>
      </c>
      <c r="AP81" s="197">
        <v>74.680000000000007</v>
      </c>
      <c r="AQ81" s="197">
        <v>26.6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8.9499999999999993</v>
      </c>
      <c r="L82" s="197">
        <v>370.7</v>
      </c>
      <c r="M82" s="197">
        <v>27.13</v>
      </c>
      <c r="N82" s="197">
        <v>16.72</v>
      </c>
      <c r="O82" s="197">
        <v>0</v>
      </c>
      <c r="P82" s="197">
        <v>41.08</v>
      </c>
      <c r="Q82" s="197">
        <v>6.43</v>
      </c>
      <c r="R82" s="197">
        <v>12.51</v>
      </c>
      <c r="S82" s="197">
        <v>7.79</v>
      </c>
      <c r="T82" s="197">
        <v>0</v>
      </c>
      <c r="U82" s="197">
        <v>24.52</v>
      </c>
      <c r="V82" s="197">
        <v>6.11</v>
      </c>
      <c r="W82" s="197">
        <v>13.69</v>
      </c>
      <c r="X82" s="197">
        <v>43.5</v>
      </c>
      <c r="Y82" s="197">
        <v>0</v>
      </c>
      <c r="Z82">
        <v>0</v>
      </c>
      <c r="AA82" s="197">
        <v>10.9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70</v>
      </c>
      <c r="AN82" s="197">
        <v>0</v>
      </c>
      <c r="AO82">
        <v>0</v>
      </c>
      <c r="AP82" s="197">
        <v>74.680000000000007</v>
      </c>
      <c r="AQ82" s="197">
        <v>26.6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8.9499999999999993</v>
      </c>
      <c r="L83" s="197">
        <v>370.7</v>
      </c>
      <c r="M83" s="197">
        <v>27.13</v>
      </c>
      <c r="N83" s="197">
        <v>16.72</v>
      </c>
      <c r="O83" s="197">
        <v>0</v>
      </c>
      <c r="P83" s="197">
        <v>41.08</v>
      </c>
      <c r="Q83" s="197">
        <v>6.43</v>
      </c>
      <c r="R83" s="197">
        <v>12.51</v>
      </c>
      <c r="S83" s="197">
        <v>7.79</v>
      </c>
      <c r="T83" s="197">
        <v>0</v>
      </c>
      <c r="U83" s="197">
        <v>24.52</v>
      </c>
      <c r="V83" s="197">
        <v>6.11</v>
      </c>
      <c r="W83" s="197">
        <v>13.69</v>
      </c>
      <c r="X83" s="197">
        <v>43.5</v>
      </c>
      <c r="Y83" s="197">
        <v>0</v>
      </c>
      <c r="Z83">
        <v>0</v>
      </c>
      <c r="AA83" s="197">
        <v>10.9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70</v>
      </c>
      <c r="AN83" s="197">
        <v>0</v>
      </c>
      <c r="AO83">
        <v>0</v>
      </c>
      <c r="AP83" s="197">
        <v>74.680000000000007</v>
      </c>
      <c r="AQ83" s="197">
        <v>26.6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8.9499999999999993</v>
      </c>
      <c r="L84" s="197">
        <v>370.7</v>
      </c>
      <c r="M84" s="197">
        <v>27.13</v>
      </c>
      <c r="N84" s="197">
        <v>16.72</v>
      </c>
      <c r="O84" s="197">
        <v>0</v>
      </c>
      <c r="P84" s="197">
        <v>41.08</v>
      </c>
      <c r="Q84" s="197">
        <v>6.43</v>
      </c>
      <c r="R84" s="197">
        <v>12.51</v>
      </c>
      <c r="S84" s="197">
        <v>7.79</v>
      </c>
      <c r="T84" s="197">
        <v>0</v>
      </c>
      <c r="U84" s="197">
        <v>24.52</v>
      </c>
      <c r="V84" s="197">
        <v>6.11</v>
      </c>
      <c r="W84" s="197">
        <v>13.69</v>
      </c>
      <c r="X84" s="197">
        <v>43.5</v>
      </c>
      <c r="Y84" s="197">
        <v>0</v>
      </c>
      <c r="Z84">
        <v>0</v>
      </c>
      <c r="AA84" s="197">
        <v>10.9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70</v>
      </c>
      <c r="AN84" s="197">
        <v>0</v>
      </c>
      <c r="AO84">
        <v>0</v>
      </c>
      <c r="AP84" s="197">
        <v>74.680000000000007</v>
      </c>
      <c r="AQ84" s="197">
        <v>26.6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8.9499999999999993</v>
      </c>
      <c r="L85" s="197">
        <v>370.71</v>
      </c>
      <c r="M85" s="197">
        <v>27.13</v>
      </c>
      <c r="N85" s="197">
        <v>16.72</v>
      </c>
      <c r="O85" s="197">
        <v>0</v>
      </c>
      <c r="P85" s="197">
        <v>41.08</v>
      </c>
      <c r="Q85" s="197">
        <v>6.43</v>
      </c>
      <c r="R85" s="197">
        <v>12.51</v>
      </c>
      <c r="S85" s="197">
        <v>7.79</v>
      </c>
      <c r="T85" s="197">
        <v>0</v>
      </c>
      <c r="U85" s="197">
        <v>24.52</v>
      </c>
      <c r="V85" s="197">
        <v>6.11</v>
      </c>
      <c r="W85" s="197">
        <v>13.69</v>
      </c>
      <c r="X85" s="197">
        <v>43.5</v>
      </c>
      <c r="Y85" s="197">
        <v>0</v>
      </c>
      <c r="Z85">
        <v>0</v>
      </c>
      <c r="AA85" s="197">
        <v>10.9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70</v>
      </c>
      <c r="AN85" s="197">
        <v>0</v>
      </c>
      <c r="AO85">
        <v>0</v>
      </c>
      <c r="AP85" s="197">
        <v>75.44</v>
      </c>
      <c r="AQ85" s="197">
        <v>26.86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8.9499999999999993</v>
      </c>
      <c r="L86" s="197">
        <v>370.71</v>
      </c>
      <c r="M86" s="197">
        <v>27.13</v>
      </c>
      <c r="N86" s="197">
        <v>16.72</v>
      </c>
      <c r="O86" s="197">
        <v>0</v>
      </c>
      <c r="P86" s="197">
        <v>41.08</v>
      </c>
      <c r="Q86" s="197">
        <v>6.43</v>
      </c>
      <c r="R86" s="197">
        <v>12.51</v>
      </c>
      <c r="S86" s="197">
        <v>7.79</v>
      </c>
      <c r="T86" s="197">
        <v>0</v>
      </c>
      <c r="U86" s="197">
        <v>24.52</v>
      </c>
      <c r="V86" s="197">
        <v>6.11</v>
      </c>
      <c r="W86" s="197">
        <v>13.69</v>
      </c>
      <c r="X86" s="197">
        <v>43.5</v>
      </c>
      <c r="Y86" s="197">
        <v>0</v>
      </c>
      <c r="Z86">
        <v>0</v>
      </c>
      <c r="AA86" s="197">
        <v>10.9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70</v>
      </c>
      <c r="AN86" s="197">
        <v>0</v>
      </c>
      <c r="AO86">
        <v>0</v>
      </c>
      <c r="AP86" s="197">
        <v>75.44</v>
      </c>
      <c r="AQ86" s="197">
        <v>26.86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8.9499999999999993</v>
      </c>
      <c r="L87" s="197">
        <v>370.71</v>
      </c>
      <c r="M87" s="197">
        <v>27.13</v>
      </c>
      <c r="N87" s="197">
        <v>16.72</v>
      </c>
      <c r="O87" s="197">
        <v>0</v>
      </c>
      <c r="P87" s="197">
        <v>41.08</v>
      </c>
      <c r="Q87" s="197">
        <v>6.43</v>
      </c>
      <c r="R87" s="197">
        <v>12.51</v>
      </c>
      <c r="S87" s="197">
        <v>7.79</v>
      </c>
      <c r="T87" s="197">
        <v>0</v>
      </c>
      <c r="U87" s="197">
        <v>24.52</v>
      </c>
      <c r="V87" s="197">
        <v>6.11</v>
      </c>
      <c r="W87" s="197">
        <v>13.69</v>
      </c>
      <c r="X87" s="197">
        <v>43.5</v>
      </c>
      <c r="Y87" s="197">
        <v>0</v>
      </c>
      <c r="Z87">
        <v>0</v>
      </c>
      <c r="AA87" s="197">
        <v>10.9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70</v>
      </c>
      <c r="AN87" s="197">
        <v>0</v>
      </c>
      <c r="AO87">
        <v>0</v>
      </c>
      <c r="AP87" s="197">
        <v>75.44</v>
      </c>
      <c r="AQ87" s="197">
        <v>26.86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8.9499999999999993</v>
      </c>
      <c r="L88" s="197">
        <v>370.71</v>
      </c>
      <c r="M88" s="197">
        <v>27.13</v>
      </c>
      <c r="N88" s="197">
        <v>16.72</v>
      </c>
      <c r="O88" s="197">
        <v>0</v>
      </c>
      <c r="P88" s="197">
        <v>41.08</v>
      </c>
      <c r="Q88" s="197">
        <v>6.43</v>
      </c>
      <c r="R88" s="197">
        <v>12.51</v>
      </c>
      <c r="S88" s="197">
        <v>7.79</v>
      </c>
      <c r="T88" s="197">
        <v>0</v>
      </c>
      <c r="U88" s="197">
        <v>24.52</v>
      </c>
      <c r="V88" s="197">
        <v>6.11</v>
      </c>
      <c r="W88" s="197">
        <v>13.69</v>
      </c>
      <c r="X88" s="197">
        <v>43.5</v>
      </c>
      <c r="Y88" s="197">
        <v>0</v>
      </c>
      <c r="Z88">
        <v>0</v>
      </c>
      <c r="AA88" s="197">
        <v>10.9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70</v>
      </c>
      <c r="AN88" s="197">
        <v>0</v>
      </c>
      <c r="AO88">
        <v>0</v>
      </c>
      <c r="AP88" s="197">
        <v>75.44</v>
      </c>
      <c r="AQ88" s="197">
        <v>26.86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1.92</v>
      </c>
      <c r="L89" s="197">
        <v>322.01</v>
      </c>
      <c r="M89" s="197">
        <v>27.13</v>
      </c>
      <c r="N89" s="197">
        <v>16.72</v>
      </c>
      <c r="O89" s="197">
        <v>0</v>
      </c>
      <c r="P89" s="197">
        <v>41.08</v>
      </c>
      <c r="Q89" s="197">
        <v>2.88</v>
      </c>
      <c r="R89" s="197">
        <v>12.51</v>
      </c>
      <c r="S89" s="197">
        <v>3.85</v>
      </c>
      <c r="T89" s="197">
        <v>0</v>
      </c>
      <c r="U89" s="197">
        <v>24.52</v>
      </c>
      <c r="V89" s="197">
        <v>6.11</v>
      </c>
      <c r="W89" s="197">
        <v>13.69</v>
      </c>
      <c r="X89" s="197">
        <v>43.5</v>
      </c>
      <c r="Y89" s="197">
        <v>0</v>
      </c>
      <c r="Z89">
        <v>0</v>
      </c>
      <c r="AA89" s="197">
        <v>9.9600000000000009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57.3</v>
      </c>
      <c r="AJ89" s="197">
        <v>0</v>
      </c>
      <c r="AK89" s="197">
        <v>0</v>
      </c>
      <c r="AL89" s="197">
        <v>0</v>
      </c>
      <c r="AM89" s="197">
        <v>40</v>
      </c>
      <c r="AN89" s="197">
        <v>0</v>
      </c>
      <c r="AO89">
        <v>0</v>
      </c>
      <c r="AP89" s="197">
        <v>74.680000000000007</v>
      </c>
      <c r="AQ89" s="197">
        <v>26.59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1.92</v>
      </c>
      <c r="L90" s="197">
        <v>273.95</v>
      </c>
      <c r="M90" s="197">
        <v>27.13</v>
      </c>
      <c r="N90" s="197">
        <v>16.72</v>
      </c>
      <c r="O90" s="197">
        <v>0</v>
      </c>
      <c r="P90" s="197">
        <v>41.08</v>
      </c>
      <c r="Q90" s="197">
        <v>2.88</v>
      </c>
      <c r="R90" s="197">
        <v>12.51</v>
      </c>
      <c r="S90" s="197">
        <v>3.85</v>
      </c>
      <c r="T90" s="197">
        <v>0</v>
      </c>
      <c r="U90" s="197">
        <v>24.52</v>
      </c>
      <c r="V90" s="197">
        <v>6.11</v>
      </c>
      <c r="W90" s="197">
        <v>13.69</v>
      </c>
      <c r="X90" s="197">
        <v>43.5</v>
      </c>
      <c r="Y90" s="197">
        <v>0</v>
      </c>
      <c r="Z90">
        <v>0</v>
      </c>
      <c r="AA90" s="197">
        <v>9.0299999999999994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57.3</v>
      </c>
      <c r="AJ90" s="197">
        <v>0</v>
      </c>
      <c r="AK90" s="197">
        <v>0</v>
      </c>
      <c r="AL90" s="197">
        <v>0</v>
      </c>
      <c r="AM90" s="197">
        <v>40</v>
      </c>
      <c r="AN90" s="197">
        <v>0</v>
      </c>
      <c r="AO90">
        <v>0</v>
      </c>
      <c r="AP90" s="197">
        <v>74.680000000000007</v>
      </c>
      <c r="AQ90" s="197">
        <v>26.59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1.92</v>
      </c>
      <c r="L91" s="197">
        <v>221.08</v>
      </c>
      <c r="M91" s="197">
        <v>27.13</v>
      </c>
      <c r="N91" s="197">
        <v>16.72</v>
      </c>
      <c r="O91" s="197">
        <v>0</v>
      </c>
      <c r="P91" s="197">
        <v>41.08</v>
      </c>
      <c r="Q91" s="197">
        <v>2.88</v>
      </c>
      <c r="R91" s="197">
        <v>12.51</v>
      </c>
      <c r="S91" s="197">
        <v>3.85</v>
      </c>
      <c r="T91" s="197">
        <v>0</v>
      </c>
      <c r="U91" s="197">
        <v>24.52</v>
      </c>
      <c r="V91" s="197">
        <v>6.11</v>
      </c>
      <c r="W91" s="197">
        <v>13.69</v>
      </c>
      <c r="X91" s="197">
        <v>43.5</v>
      </c>
      <c r="Y91" s="197">
        <v>0</v>
      </c>
      <c r="Z91">
        <v>0</v>
      </c>
      <c r="AA91" s="197">
        <v>9.0299999999999994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58.52</v>
      </c>
      <c r="AJ91" s="197">
        <v>0</v>
      </c>
      <c r="AK91" s="197">
        <v>0</v>
      </c>
      <c r="AL91" s="197">
        <v>0</v>
      </c>
      <c r="AM91" s="197">
        <v>40</v>
      </c>
      <c r="AN91" s="197">
        <v>0</v>
      </c>
      <c r="AO91">
        <v>0</v>
      </c>
      <c r="AP91" s="197">
        <v>74.680000000000007</v>
      </c>
      <c r="AQ91" s="197">
        <v>26.6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1.92</v>
      </c>
      <c r="L92" s="197">
        <v>203.78</v>
      </c>
      <c r="M92" s="197">
        <v>27.13</v>
      </c>
      <c r="N92" s="197">
        <v>16.72</v>
      </c>
      <c r="O92" s="197">
        <v>0</v>
      </c>
      <c r="P92" s="197">
        <v>41.08</v>
      </c>
      <c r="Q92" s="197">
        <v>2.88</v>
      </c>
      <c r="R92" s="197">
        <v>12.51</v>
      </c>
      <c r="S92" s="197">
        <v>3.85</v>
      </c>
      <c r="T92" s="197">
        <v>0</v>
      </c>
      <c r="U92" s="197">
        <v>24.52</v>
      </c>
      <c r="V92" s="197">
        <v>6.11</v>
      </c>
      <c r="W92" s="197">
        <v>13.69</v>
      </c>
      <c r="X92" s="197">
        <v>43.5</v>
      </c>
      <c r="Y92" s="197">
        <v>0</v>
      </c>
      <c r="Z92">
        <v>0</v>
      </c>
      <c r="AA92" s="197">
        <v>9.0299999999999994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58.52</v>
      </c>
      <c r="AJ92" s="197">
        <v>0</v>
      </c>
      <c r="AK92" s="197">
        <v>0</v>
      </c>
      <c r="AL92" s="197">
        <v>0</v>
      </c>
      <c r="AM92" s="197">
        <v>40</v>
      </c>
      <c r="AN92" s="197">
        <v>0</v>
      </c>
      <c r="AO92">
        <v>0</v>
      </c>
      <c r="AP92" s="197">
        <v>74.680000000000007</v>
      </c>
      <c r="AQ92" s="197">
        <v>26.6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1.92</v>
      </c>
      <c r="L93" s="197">
        <v>203.78</v>
      </c>
      <c r="M93" s="197">
        <v>27.13</v>
      </c>
      <c r="N93" s="197">
        <v>16.72</v>
      </c>
      <c r="O93" s="197">
        <v>0</v>
      </c>
      <c r="P93" s="197">
        <v>41.08</v>
      </c>
      <c r="Q93" s="197">
        <v>2.88</v>
      </c>
      <c r="R93" s="197">
        <v>12.51</v>
      </c>
      <c r="S93" s="197">
        <v>3.85</v>
      </c>
      <c r="T93" s="197">
        <v>0</v>
      </c>
      <c r="U93" s="197">
        <v>24.52</v>
      </c>
      <c r="V93" s="197">
        <v>6.11</v>
      </c>
      <c r="W93" s="197">
        <v>13.69</v>
      </c>
      <c r="X93" s="197">
        <v>43.5</v>
      </c>
      <c r="Y93" s="197">
        <v>0</v>
      </c>
      <c r="Z93">
        <v>0</v>
      </c>
      <c r="AA93" s="197">
        <v>9.0299999999999994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58.52</v>
      </c>
      <c r="AJ93" s="197">
        <v>0</v>
      </c>
      <c r="AK93" s="197">
        <v>0</v>
      </c>
      <c r="AL93" s="197">
        <v>0</v>
      </c>
      <c r="AM93" s="197">
        <v>40</v>
      </c>
      <c r="AN93" s="197">
        <v>0</v>
      </c>
      <c r="AO93">
        <v>0</v>
      </c>
      <c r="AP93" s="197">
        <v>74.680000000000007</v>
      </c>
      <c r="AQ93" s="197">
        <v>19.489999999999998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1.92</v>
      </c>
      <c r="L94" s="197">
        <v>203.78</v>
      </c>
      <c r="M94" s="197">
        <v>27.13</v>
      </c>
      <c r="N94" s="197">
        <v>16.72</v>
      </c>
      <c r="O94" s="197">
        <v>0</v>
      </c>
      <c r="P94" s="197">
        <v>41.08</v>
      </c>
      <c r="Q94" s="197">
        <v>2.91</v>
      </c>
      <c r="R94" s="197">
        <v>5.81</v>
      </c>
      <c r="S94" s="197">
        <v>3.85</v>
      </c>
      <c r="T94" s="197">
        <v>0</v>
      </c>
      <c r="U94" s="197">
        <v>24.52</v>
      </c>
      <c r="V94" s="197">
        <v>1.92</v>
      </c>
      <c r="W94" s="197">
        <v>13.69</v>
      </c>
      <c r="X94" s="197">
        <v>43.5</v>
      </c>
      <c r="Y94" s="197">
        <v>0</v>
      </c>
      <c r="Z94">
        <v>0</v>
      </c>
      <c r="AA94" s="197">
        <v>9.0299999999999994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58.52</v>
      </c>
      <c r="AJ94" s="197">
        <v>0</v>
      </c>
      <c r="AK94" s="197">
        <v>0</v>
      </c>
      <c r="AL94" s="197">
        <v>0</v>
      </c>
      <c r="AM94" s="197">
        <v>40</v>
      </c>
      <c r="AN94" s="197">
        <v>0</v>
      </c>
      <c r="AO94">
        <v>0</v>
      </c>
      <c r="AP94" s="197">
        <v>48.06</v>
      </c>
      <c r="AQ94" s="197">
        <v>7.69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1.92</v>
      </c>
      <c r="L95" s="197">
        <v>203.78</v>
      </c>
      <c r="M95" s="197">
        <v>27.13</v>
      </c>
      <c r="N95" s="197">
        <v>16.72</v>
      </c>
      <c r="O95" s="197">
        <v>0</v>
      </c>
      <c r="P95" s="197">
        <v>41.08</v>
      </c>
      <c r="Q95" s="197">
        <v>2.88</v>
      </c>
      <c r="R95" s="197">
        <v>5.77</v>
      </c>
      <c r="S95" s="197">
        <v>3.85</v>
      </c>
      <c r="T95" s="197">
        <v>0</v>
      </c>
      <c r="U95" s="197">
        <v>24.52</v>
      </c>
      <c r="V95" s="197">
        <v>1.92</v>
      </c>
      <c r="W95" s="197">
        <v>13.69</v>
      </c>
      <c r="X95" s="197">
        <v>43.5</v>
      </c>
      <c r="Y95" s="197">
        <v>0</v>
      </c>
      <c r="Z95">
        <v>0</v>
      </c>
      <c r="AA95" s="197">
        <v>9.0299999999999994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58.52</v>
      </c>
      <c r="AJ95" s="197">
        <v>0</v>
      </c>
      <c r="AK95" s="197">
        <v>0</v>
      </c>
      <c r="AL95" s="197">
        <v>0</v>
      </c>
      <c r="AM95" s="197">
        <v>40</v>
      </c>
      <c r="AN95" s="197">
        <v>0</v>
      </c>
      <c r="AO95">
        <v>0</v>
      </c>
      <c r="AP95" s="197">
        <v>19.22</v>
      </c>
      <c r="AQ95" s="197">
        <v>7.69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1.92</v>
      </c>
      <c r="L96" s="197">
        <v>203.78</v>
      </c>
      <c r="M96" s="197">
        <v>27.13</v>
      </c>
      <c r="N96" s="197">
        <v>16.72</v>
      </c>
      <c r="O96" s="197">
        <v>0</v>
      </c>
      <c r="P96" s="197">
        <v>41.08</v>
      </c>
      <c r="Q96" s="197">
        <v>2.88</v>
      </c>
      <c r="R96" s="197">
        <v>5.77</v>
      </c>
      <c r="S96" s="197">
        <v>3.85</v>
      </c>
      <c r="T96" s="197">
        <v>0</v>
      </c>
      <c r="U96" s="197">
        <v>24.52</v>
      </c>
      <c r="V96" s="197">
        <v>1.92</v>
      </c>
      <c r="W96" s="197">
        <v>13.69</v>
      </c>
      <c r="X96" s="197">
        <v>43.5</v>
      </c>
      <c r="Y96" s="197">
        <v>0</v>
      </c>
      <c r="Z96">
        <v>0</v>
      </c>
      <c r="AA96" s="197">
        <v>9.0299999999999994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58.52</v>
      </c>
      <c r="AJ96" s="197">
        <v>0</v>
      </c>
      <c r="AK96" s="197">
        <v>0</v>
      </c>
      <c r="AL96" s="197">
        <v>0</v>
      </c>
      <c r="AM96" s="197">
        <v>40</v>
      </c>
      <c r="AN96" s="197">
        <v>0</v>
      </c>
      <c r="AO96">
        <v>0</v>
      </c>
      <c r="AP96" s="197">
        <v>19.22</v>
      </c>
      <c r="AQ96" s="197">
        <v>7.69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1.92</v>
      </c>
      <c r="L97" s="197">
        <v>203.78</v>
      </c>
      <c r="M97" s="197">
        <v>27.13</v>
      </c>
      <c r="N97" s="197">
        <v>16.72</v>
      </c>
      <c r="O97" s="197">
        <v>0</v>
      </c>
      <c r="P97" s="197">
        <v>41.08</v>
      </c>
      <c r="Q97" s="197">
        <v>2.88</v>
      </c>
      <c r="R97" s="197">
        <v>5.77</v>
      </c>
      <c r="S97" s="197">
        <v>3.85</v>
      </c>
      <c r="T97" s="197">
        <v>0</v>
      </c>
      <c r="U97" s="197">
        <v>24.52</v>
      </c>
      <c r="V97" s="197">
        <v>1.92</v>
      </c>
      <c r="W97" s="197">
        <v>13.69</v>
      </c>
      <c r="X97" s="197">
        <v>43.5</v>
      </c>
      <c r="Y97" s="197">
        <v>0</v>
      </c>
      <c r="Z97">
        <v>0</v>
      </c>
      <c r="AA97" s="197">
        <v>9.0299999999999994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58.52</v>
      </c>
      <c r="AJ97" s="197">
        <v>0</v>
      </c>
      <c r="AK97" s="197">
        <v>0</v>
      </c>
      <c r="AL97" s="197">
        <v>0</v>
      </c>
      <c r="AM97" s="197">
        <v>40</v>
      </c>
      <c r="AN97" s="197">
        <v>0</v>
      </c>
      <c r="AO97">
        <v>0</v>
      </c>
      <c r="AP97" s="197">
        <v>19.22</v>
      </c>
      <c r="AQ97" s="197">
        <v>7.69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1.92</v>
      </c>
      <c r="L98" s="197">
        <v>203.78</v>
      </c>
      <c r="M98" s="197">
        <v>27.13</v>
      </c>
      <c r="N98" s="197">
        <v>16.72</v>
      </c>
      <c r="O98" s="197">
        <v>0</v>
      </c>
      <c r="P98" s="197">
        <v>41.08</v>
      </c>
      <c r="Q98" s="197">
        <v>2.88</v>
      </c>
      <c r="R98" s="197">
        <v>5.77</v>
      </c>
      <c r="S98" s="197">
        <v>3.85</v>
      </c>
      <c r="T98" s="197">
        <v>0</v>
      </c>
      <c r="U98" s="197">
        <v>24.52</v>
      </c>
      <c r="V98" s="197">
        <v>1.92</v>
      </c>
      <c r="W98" s="197">
        <v>13.69</v>
      </c>
      <c r="X98" s="197">
        <v>43.5</v>
      </c>
      <c r="Y98" s="197">
        <v>0</v>
      </c>
      <c r="Z98">
        <v>0</v>
      </c>
      <c r="AA98" s="197">
        <v>9.0299999999999994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58.52</v>
      </c>
      <c r="AJ98" s="197">
        <v>0</v>
      </c>
      <c r="AK98" s="197">
        <v>0</v>
      </c>
      <c r="AL98" s="197">
        <v>0</v>
      </c>
      <c r="AM98" s="197">
        <v>40</v>
      </c>
      <c r="AN98" s="197">
        <v>0</v>
      </c>
      <c r="AO98">
        <v>0</v>
      </c>
      <c r="AP98" s="197">
        <v>19.22</v>
      </c>
      <c r="AQ98" s="197">
        <v>7.69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0.14784999999999987</v>
      </c>
      <c r="L99">
        <f t="shared" si="0"/>
        <v>7.578412500000006</v>
      </c>
      <c r="M99">
        <f t="shared" si="0"/>
        <v>0.65112000000000159</v>
      </c>
      <c r="N99">
        <f t="shared" si="0"/>
        <v>0.40128000000000053</v>
      </c>
      <c r="O99">
        <f t="shared" si="0"/>
        <v>0</v>
      </c>
      <c r="P99">
        <f t="shared" si="0"/>
        <v>0.9859199999999988</v>
      </c>
      <c r="Q99">
        <f t="shared" si="0"/>
        <v>0.12400750000000009</v>
      </c>
      <c r="R99">
        <f t="shared" si="0"/>
        <v>0.25078249999999985</v>
      </c>
      <c r="S99">
        <f t="shared" si="0"/>
        <v>0.1533200000000001</v>
      </c>
      <c r="T99">
        <f t="shared" si="0"/>
        <v>0</v>
      </c>
      <c r="U99">
        <f t="shared" si="0"/>
        <v>0.47017749999999975</v>
      </c>
      <c r="V99">
        <f t="shared" si="0"/>
        <v>0.1165450000000002</v>
      </c>
      <c r="W99">
        <f t="shared" si="0"/>
        <v>0.27972000000000058</v>
      </c>
      <c r="X99">
        <f t="shared" si="0"/>
        <v>1.01492</v>
      </c>
      <c r="Y99">
        <f t="shared" si="0"/>
        <v>0</v>
      </c>
      <c r="Z99">
        <f t="shared" si="0"/>
        <v>0</v>
      </c>
      <c r="AA99">
        <f t="shared" si="0"/>
        <v>8.8827499999999962E-2</v>
      </c>
      <c r="AB99">
        <f t="shared" si="0"/>
        <v>2.3549999999999998E-2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1.6423049999999995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0.95499999999999996</v>
      </c>
      <c r="AN99">
        <f t="shared" si="0"/>
        <v>2.5976562500000001E-2</v>
      </c>
      <c r="AO99">
        <f t="shared" si="0"/>
        <v>0</v>
      </c>
      <c r="AP99">
        <f t="shared" si="0"/>
        <v>1.4059700000000002</v>
      </c>
      <c r="AQ99">
        <f t="shared" si="0"/>
        <v>0.49032499999999946</v>
      </c>
      <c r="AR99">
        <f t="shared" si="0"/>
        <v>0.21707250000000008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Z66" activePane="bottomRight" state="frozen"/>
      <selection pane="topRight" activeCell="B1" sqref="B1"/>
      <selection pane="bottomLeft" activeCell="A3" sqref="A3"/>
      <selection pane="bottomRight" activeCell="AF77" sqref="AF77:AF83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23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23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23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23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23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23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23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23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23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23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23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23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23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23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23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23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201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1.49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201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1.49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201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1.49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1.49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1.49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1.49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1.49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1.49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1.49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1.49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23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1.49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23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1.49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23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23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23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23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23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23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23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23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23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23</v>
      </c>
      <c r="AJ72" s="197">
        <v>0</v>
      </c>
      <c r="AK72" s="197">
        <v>0</v>
      </c>
      <c r="AL72" s="197">
        <v>0</v>
      </c>
      <c r="AM72" s="197">
        <v>0</v>
      </c>
      <c r="AN72" s="201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23</v>
      </c>
      <c r="AJ73" s="197">
        <v>0</v>
      </c>
      <c r="AK73" s="197">
        <v>0</v>
      </c>
      <c r="AL73" s="197">
        <v>0</v>
      </c>
      <c r="AM73" s="197">
        <v>0</v>
      </c>
      <c r="AN73" s="201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23</v>
      </c>
      <c r="AJ74" s="197">
        <v>0</v>
      </c>
      <c r="AK74" s="197">
        <v>0</v>
      </c>
      <c r="AL74" s="197">
        <v>0</v>
      </c>
      <c r="AM74" s="197">
        <v>0</v>
      </c>
      <c r="AN74" s="201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23</v>
      </c>
      <c r="AJ75" s="197">
        <v>0</v>
      </c>
      <c r="AK75" s="197">
        <v>0</v>
      </c>
      <c r="AL75" s="197">
        <v>0</v>
      </c>
      <c r="AM75" s="197">
        <v>0</v>
      </c>
      <c r="AN75" s="201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23</v>
      </c>
      <c r="AJ76" s="197">
        <v>0</v>
      </c>
      <c r="AK76" s="197">
        <v>0</v>
      </c>
      <c r="AL76" s="197">
        <v>0</v>
      </c>
      <c r="AM76" s="197">
        <v>0</v>
      </c>
      <c r="AN76" s="201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23</v>
      </c>
      <c r="AJ77" s="197">
        <v>0</v>
      </c>
      <c r="AK77" s="197">
        <v>0</v>
      </c>
      <c r="AL77" s="197">
        <v>0</v>
      </c>
      <c r="AM77" s="197">
        <v>0</v>
      </c>
      <c r="AN77" s="201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23</v>
      </c>
      <c r="AJ78" s="197">
        <v>0</v>
      </c>
      <c r="AK78" s="197">
        <v>0</v>
      </c>
      <c r="AL78" s="197">
        <v>0</v>
      </c>
      <c r="AM78" s="197">
        <v>0</v>
      </c>
      <c r="AN78" s="201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23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23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23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23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23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23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23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23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23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23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23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23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19.63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19.63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19.63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19.63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19.63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19.63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19.63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19.63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1.7679999999999987E-2</v>
      </c>
      <c r="AB99">
        <f t="shared" si="0"/>
        <v>4.47E-3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0.50326000000000026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A63" activePane="bottomRight" state="frozen"/>
      <selection pane="topRight" activeCell="B1" sqref="B1"/>
      <selection pane="bottomLeft" activeCell="A3" sqref="A3"/>
      <selection pane="bottomRight" activeCell="AF77" sqref="AF77:AF83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X12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585</v>
      </c>
      <c r="D2" t="s">
        <v>585</v>
      </c>
      <c r="E2" t="s">
        <v>585</v>
      </c>
      <c r="F2" t="s">
        <v>585</v>
      </c>
      <c r="G2" t="s">
        <v>585</v>
      </c>
      <c r="H2" t="s">
        <v>585</v>
      </c>
      <c r="I2" t="s">
        <v>585</v>
      </c>
      <c r="J2" t="s">
        <v>585</v>
      </c>
      <c r="K2" t="s">
        <v>585</v>
      </c>
      <c r="L2" t="s">
        <v>585</v>
      </c>
      <c r="M2" t="s">
        <v>585</v>
      </c>
      <c r="N2" t="s">
        <v>585</v>
      </c>
      <c r="O2" t="s">
        <v>585</v>
      </c>
      <c r="P2" t="s">
        <v>585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7">
        <v>0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150</v>
      </c>
      <c r="P3" s="197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273.22000000000003</v>
      </c>
      <c r="L4" s="197">
        <v>0</v>
      </c>
      <c r="M4" s="197">
        <v>0</v>
      </c>
      <c r="N4" s="197">
        <v>0</v>
      </c>
      <c r="O4" s="197">
        <v>150</v>
      </c>
      <c r="P4" s="197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273.22000000000003</v>
      </c>
      <c r="L5" s="197">
        <v>0</v>
      </c>
      <c r="M5" s="197">
        <v>0</v>
      </c>
      <c r="N5" s="197">
        <v>0</v>
      </c>
      <c r="O5" s="197">
        <v>150</v>
      </c>
      <c r="P5" s="197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7">
        <v>0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150</v>
      </c>
      <c r="P6" s="197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7">
        <v>0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150</v>
      </c>
      <c r="P7" s="197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7">
        <v>0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150</v>
      </c>
      <c r="P8" s="197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7">
        <v>0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150</v>
      </c>
      <c r="P9" s="197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150</v>
      </c>
      <c r="P10" s="197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150</v>
      </c>
      <c r="P11" s="197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150</v>
      </c>
      <c r="P12" s="197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150</v>
      </c>
      <c r="P13" s="197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150</v>
      </c>
      <c r="P14" s="197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150</v>
      </c>
      <c r="P15" s="197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150</v>
      </c>
      <c r="P16" s="197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150</v>
      </c>
      <c r="P17" s="197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150</v>
      </c>
      <c r="P18" s="197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150</v>
      </c>
      <c r="P19" s="197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150</v>
      </c>
      <c r="P20" s="197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150</v>
      </c>
      <c r="P21" s="197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150</v>
      </c>
      <c r="P22" s="197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150</v>
      </c>
      <c r="P23" s="197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150</v>
      </c>
      <c r="P24" s="197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150</v>
      </c>
      <c r="P25" s="197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150</v>
      </c>
      <c r="P26" s="197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270</v>
      </c>
      <c r="P27" s="197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270</v>
      </c>
      <c r="P28" s="197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270</v>
      </c>
      <c r="P29" s="197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270</v>
      </c>
      <c r="P30" s="197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220</v>
      </c>
      <c r="P31" s="197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220</v>
      </c>
      <c r="P32" s="197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270</v>
      </c>
      <c r="P33" s="197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320</v>
      </c>
      <c r="P34" s="197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220</v>
      </c>
      <c r="P35" s="197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220</v>
      </c>
      <c r="P36" s="197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270</v>
      </c>
      <c r="P37" s="197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320</v>
      </c>
      <c r="P38" s="197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320</v>
      </c>
      <c r="P39" s="197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320</v>
      </c>
      <c r="P40" s="197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320</v>
      </c>
      <c r="P41" s="197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320</v>
      </c>
      <c r="P42" s="197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320</v>
      </c>
      <c r="P43" s="197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320</v>
      </c>
      <c r="P44" s="197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320</v>
      </c>
      <c r="P45" s="197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320</v>
      </c>
      <c r="P46" s="197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320</v>
      </c>
      <c r="P47" s="197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320</v>
      </c>
      <c r="P48" s="197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0</v>
      </c>
      <c r="P51" s="197">
        <v>30</v>
      </c>
    </row>
    <row r="52" spans="1:16">
      <c r="A52" t="s">
        <v>94</v>
      </c>
      <c r="C52" s="24">
        <v>0</v>
      </c>
      <c r="D52" s="24">
        <v>27</v>
      </c>
      <c r="E52" s="24">
        <v>0</v>
      </c>
      <c r="F52" s="24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0</v>
      </c>
      <c r="P52" s="197">
        <v>30</v>
      </c>
    </row>
    <row r="53" spans="1:16">
      <c r="A53" t="s">
        <v>95</v>
      </c>
      <c r="C53" s="24">
        <v>0</v>
      </c>
      <c r="D53" s="24">
        <v>27</v>
      </c>
      <c r="E53" s="24">
        <v>0</v>
      </c>
      <c r="F53" s="24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0</v>
      </c>
      <c r="P53" s="197">
        <v>60</v>
      </c>
    </row>
    <row r="54" spans="1:16">
      <c r="A54" t="s">
        <v>96</v>
      </c>
      <c r="C54" s="24">
        <v>0</v>
      </c>
      <c r="D54" s="24">
        <v>27</v>
      </c>
      <c r="E54" s="24">
        <v>0</v>
      </c>
      <c r="F54" s="24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290</v>
      </c>
      <c r="P54" s="197">
        <v>0</v>
      </c>
    </row>
    <row r="55" spans="1:16">
      <c r="A55" t="s">
        <v>97</v>
      </c>
      <c r="C55" s="24">
        <v>0</v>
      </c>
      <c r="D55" s="24">
        <v>27</v>
      </c>
      <c r="E55" s="24">
        <v>0</v>
      </c>
      <c r="F55" s="24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290</v>
      </c>
      <c r="P55" s="197">
        <v>0</v>
      </c>
    </row>
    <row r="56" spans="1:16">
      <c r="A56" t="s">
        <v>98</v>
      </c>
      <c r="C56" s="24">
        <v>0</v>
      </c>
      <c r="D56" s="24">
        <v>27</v>
      </c>
      <c r="E56" s="24">
        <v>0</v>
      </c>
      <c r="F56" s="24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249</v>
      </c>
      <c r="P56" s="197">
        <v>0</v>
      </c>
    </row>
    <row r="57" spans="1:16">
      <c r="A57" t="s">
        <v>99</v>
      </c>
      <c r="C57" s="24">
        <v>0</v>
      </c>
      <c r="D57" s="24">
        <v>27</v>
      </c>
      <c r="E57" s="24">
        <v>0</v>
      </c>
      <c r="F57" s="24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208</v>
      </c>
      <c r="P57" s="197">
        <v>0</v>
      </c>
    </row>
    <row r="58" spans="1:16">
      <c r="A58" t="s">
        <v>100</v>
      </c>
      <c r="C58" s="24">
        <v>0</v>
      </c>
      <c r="D58" s="24">
        <v>27</v>
      </c>
      <c r="E58" s="24">
        <v>0</v>
      </c>
      <c r="F58" s="24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180</v>
      </c>
      <c r="P58" s="197">
        <v>0</v>
      </c>
    </row>
    <row r="59" spans="1:16">
      <c r="A59" t="s">
        <v>101</v>
      </c>
      <c r="C59" s="24">
        <v>0</v>
      </c>
      <c r="D59" s="24">
        <v>27</v>
      </c>
      <c r="E59" s="24">
        <v>0</v>
      </c>
      <c r="F59" s="24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150</v>
      </c>
      <c r="P59" s="197">
        <v>0</v>
      </c>
    </row>
    <row r="60" spans="1:16">
      <c r="A60" t="s">
        <v>102</v>
      </c>
      <c r="C60" s="24">
        <v>0</v>
      </c>
      <c r="D60" s="24">
        <v>27</v>
      </c>
      <c r="E60" s="24">
        <v>0</v>
      </c>
      <c r="F60" s="24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150</v>
      </c>
      <c r="P60" s="197">
        <v>0</v>
      </c>
    </row>
    <row r="61" spans="1:16">
      <c r="A61" t="s">
        <v>103</v>
      </c>
      <c r="C61" s="24">
        <v>0</v>
      </c>
      <c r="D61" s="24">
        <v>27</v>
      </c>
      <c r="E61" s="24">
        <v>0</v>
      </c>
      <c r="F61" s="24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156</v>
      </c>
      <c r="P61" s="197">
        <v>0</v>
      </c>
    </row>
    <row r="62" spans="1:16">
      <c r="A62" t="s">
        <v>104</v>
      </c>
      <c r="C62" s="24">
        <v>0</v>
      </c>
      <c r="D62" s="24">
        <v>27</v>
      </c>
      <c r="E62" s="24">
        <v>0</v>
      </c>
      <c r="F62" s="24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158</v>
      </c>
      <c r="P62" s="197">
        <v>0</v>
      </c>
    </row>
    <row r="63" spans="1:16">
      <c r="A63" t="s">
        <v>105</v>
      </c>
      <c r="C63" s="24">
        <v>0</v>
      </c>
      <c r="D63" s="24">
        <v>27</v>
      </c>
      <c r="E63" s="24">
        <v>0</v>
      </c>
      <c r="F63" s="24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0</v>
      </c>
      <c r="P73" s="197">
        <v>30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0</v>
      </c>
      <c r="P74" s="197">
        <v>30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0</v>
      </c>
      <c r="P75" s="197">
        <v>30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0</v>
      </c>
      <c r="P76" s="197">
        <v>30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0</v>
      </c>
      <c r="P77" s="197">
        <v>30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7">
        <v>0</v>
      </c>
      <c r="H78" s="197">
        <v>85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0</v>
      </c>
      <c r="P78" s="197">
        <v>60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7">
        <v>0</v>
      </c>
      <c r="H79" s="197">
        <v>85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7">
        <v>0</v>
      </c>
      <c r="H80" s="197">
        <v>85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7">
        <v>0</v>
      </c>
      <c r="H81" s="197">
        <v>85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194.51</v>
      </c>
      <c r="P81" s="197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7">
        <v>0</v>
      </c>
      <c r="H82" s="197">
        <v>85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194.51</v>
      </c>
      <c r="P82" s="197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7">
        <v>0</v>
      </c>
      <c r="H83" s="197">
        <v>85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194.51</v>
      </c>
      <c r="P83" s="197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194.51</v>
      </c>
      <c r="P84" s="197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194.51</v>
      </c>
      <c r="P85" s="197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194.51</v>
      </c>
      <c r="P86" s="197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180</v>
      </c>
      <c r="P87" s="197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180</v>
      </c>
      <c r="P88" s="197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150</v>
      </c>
      <c r="P89" s="197">
        <v>0</v>
      </c>
    </row>
    <row r="90" spans="1:16">
      <c r="A90" t="s">
        <v>132</v>
      </c>
      <c r="C90" s="24">
        <v>31</v>
      </c>
      <c r="D90" s="24">
        <v>0</v>
      </c>
      <c r="E90" s="24">
        <v>0</v>
      </c>
      <c r="F90" s="24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150</v>
      </c>
      <c r="P90" s="197">
        <v>0</v>
      </c>
    </row>
    <row r="91" spans="1:16">
      <c r="A91" t="s">
        <v>133</v>
      </c>
      <c r="C91" s="24">
        <v>31</v>
      </c>
      <c r="D91" s="24">
        <v>0</v>
      </c>
      <c r="E91" s="24">
        <v>0</v>
      </c>
      <c r="F91" s="24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150</v>
      </c>
      <c r="P91" s="197">
        <v>0</v>
      </c>
    </row>
    <row r="92" spans="1:16">
      <c r="A92" t="s">
        <v>134</v>
      </c>
      <c r="C92" s="24">
        <v>31</v>
      </c>
      <c r="D92" s="24">
        <v>0</v>
      </c>
      <c r="E92" s="24">
        <v>0</v>
      </c>
      <c r="F92" s="24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150</v>
      </c>
      <c r="P92" s="197">
        <v>0</v>
      </c>
    </row>
    <row r="93" spans="1:16">
      <c r="A93" t="s">
        <v>135</v>
      </c>
      <c r="C93" s="24">
        <v>31</v>
      </c>
      <c r="D93" s="24">
        <v>0</v>
      </c>
      <c r="E93" s="24">
        <v>0</v>
      </c>
      <c r="F93" s="24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150</v>
      </c>
      <c r="P93" s="197">
        <v>0</v>
      </c>
    </row>
    <row r="94" spans="1:16">
      <c r="A94" t="s">
        <v>136</v>
      </c>
      <c r="C94" s="24">
        <v>31</v>
      </c>
      <c r="D94" s="24">
        <v>0</v>
      </c>
      <c r="E94" s="24">
        <v>0</v>
      </c>
      <c r="F94" s="24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150</v>
      </c>
      <c r="P94" s="197">
        <v>0</v>
      </c>
    </row>
    <row r="95" spans="1:16">
      <c r="A95" t="s">
        <v>137</v>
      </c>
      <c r="C95" s="24">
        <v>31</v>
      </c>
      <c r="D95" s="24">
        <v>0</v>
      </c>
      <c r="E95" s="24">
        <v>0</v>
      </c>
      <c r="F95" s="24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150</v>
      </c>
      <c r="P95" s="197">
        <v>0</v>
      </c>
    </row>
    <row r="96" spans="1:16">
      <c r="A96" t="s">
        <v>138</v>
      </c>
      <c r="C96" s="24">
        <v>31</v>
      </c>
      <c r="D96" s="24">
        <v>0</v>
      </c>
      <c r="E96" s="24">
        <v>0</v>
      </c>
      <c r="F96" s="24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150</v>
      </c>
      <c r="P96" s="197">
        <v>0</v>
      </c>
    </row>
    <row r="97" spans="1:17">
      <c r="A97" t="s">
        <v>139</v>
      </c>
      <c r="C97" s="24">
        <v>31</v>
      </c>
      <c r="D97" s="24">
        <v>0</v>
      </c>
      <c r="E97" s="24">
        <v>0</v>
      </c>
      <c r="F97" s="24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150</v>
      </c>
      <c r="P97" s="197">
        <v>0</v>
      </c>
    </row>
    <row r="98" spans="1:17">
      <c r="A98" t="s">
        <v>140</v>
      </c>
      <c r="C98" s="24">
        <v>31</v>
      </c>
      <c r="D98" s="24">
        <v>0</v>
      </c>
      <c r="E98" s="24">
        <v>0</v>
      </c>
      <c r="F98" s="24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150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0.30225000000000002</v>
      </c>
      <c r="D99" s="114">
        <f t="shared" si="0"/>
        <v>8.1000000000000003E-2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0.1275</v>
      </c>
      <c r="I99" s="114">
        <f t="shared" si="0"/>
        <v>0</v>
      </c>
      <c r="J99" s="114">
        <f t="shared" si="0"/>
        <v>0</v>
      </c>
      <c r="K99" s="114">
        <f t="shared" si="0"/>
        <v>7.6566100000000006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3.6995150000000003</v>
      </c>
      <c r="P99" s="114">
        <f t="shared" si="0"/>
        <v>8.2500000000000004E-2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20.059999999999999</v>
      </c>
      <c r="E3" s="197">
        <v>0</v>
      </c>
      <c r="F3" s="197">
        <v>7.92</v>
      </c>
      <c r="G3" s="197">
        <v>23.37</v>
      </c>
      <c r="H3" s="197">
        <v>0</v>
      </c>
      <c r="I3" s="197">
        <v>10.11</v>
      </c>
      <c r="J3" s="197">
        <v>30.81</v>
      </c>
      <c r="K3" s="197">
        <v>19.670000000000002</v>
      </c>
      <c r="L3" s="197">
        <v>0.24</v>
      </c>
      <c r="M3" s="197">
        <v>2.4700000000000002</v>
      </c>
      <c r="N3" s="197">
        <v>0.97</v>
      </c>
      <c r="O3" s="197">
        <v>2.84</v>
      </c>
      <c r="P3" s="197">
        <v>1.07</v>
      </c>
      <c r="Q3" s="197">
        <v>0.37</v>
      </c>
      <c r="R3" s="197">
        <v>0.38</v>
      </c>
      <c r="S3" s="197">
        <v>0.45</v>
      </c>
      <c r="T3" s="197">
        <v>0</v>
      </c>
      <c r="U3" s="197">
        <v>1.19</v>
      </c>
      <c r="V3" s="197">
        <v>0.35</v>
      </c>
      <c r="W3" s="197">
        <v>0.79</v>
      </c>
      <c r="X3" s="197">
        <v>2.5099999999999998</v>
      </c>
      <c r="Y3" s="197">
        <v>0</v>
      </c>
      <c r="Z3" s="197">
        <v>4.74</v>
      </c>
      <c r="AA3" s="197">
        <v>1.53</v>
      </c>
      <c r="AB3" s="197">
        <v>0</v>
      </c>
      <c r="AC3" s="197">
        <v>0</v>
      </c>
      <c r="AD3" s="197">
        <v>24.92</v>
      </c>
      <c r="AE3" s="197">
        <v>0</v>
      </c>
      <c r="AF3" s="197">
        <v>0</v>
      </c>
      <c r="AG3" s="197">
        <v>74.97</v>
      </c>
      <c r="AH3" s="197">
        <v>0</v>
      </c>
      <c r="AI3" s="197">
        <v>21.22</v>
      </c>
      <c r="AJ3" s="197">
        <v>0</v>
      </c>
      <c r="AK3" s="197">
        <v>-35</v>
      </c>
      <c r="AL3" s="197">
        <v>0</v>
      </c>
      <c r="AM3" s="197">
        <v>0</v>
      </c>
      <c r="AN3" s="197">
        <v>0</v>
      </c>
      <c r="AO3" s="197">
        <v>282.99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20.059999999999999</v>
      </c>
      <c r="E4" s="197">
        <v>0</v>
      </c>
      <c r="F4" s="197">
        <v>7.92</v>
      </c>
      <c r="G4" s="197">
        <v>23.37</v>
      </c>
      <c r="H4" s="197">
        <v>0</v>
      </c>
      <c r="I4" s="197">
        <v>10.11</v>
      </c>
      <c r="J4" s="197">
        <v>30.81</v>
      </c>
      <c r="K4" s="197">
        <v>62.83</v>
      </c>
      <c r="L4" s="197">
        <v>0.24</v>
      </c>
      <c r="M4" s="197">
        <v>2.4700000000000002</v>
      </c>
      <c r="N4" s="197">
        <v>0.97</v>
      </c>
      <c r="O4" s="197">
        <v>2.84</v>
      </c>
      <c r="P4" s="197">
        <v>1.07</v>
      </c>
      <c r="Q4" s="197">
        <v>0.37</v>
      </c>
      <c r="R4" s="197">
        <v>0.72</v>
      </c>
      <c r="S4" s="197">
        <v>0.45</v>
      </c>
      <c r="T4" s="197">
        <v>0</v>
      </c>
      <c r="U4" s="197">
        <v>1.1499999999999999</v>
      </c>
      <c r="V4" s="197">
        <v>0.35</v>
      </c>
      <c r="W4" s="197">
        <v>0.79</v>
      </c>
      <c r="X4" s="197">
        <v>2.5099999999999998</v>
      </c>
      <c r="Y4" s="197">
        <v>0</v>
      </c>
      <c r="Z4" s="197">
        <v>4.74</v>
      </c>
      <c r="AA4" s="197">
        <v>1.53</v>
      </c>
      <c r="AB4" s="197">
        <v>0</v>
      </c>
      <c r="AC4" s="197">
        <v>0</v>
      </c>
      <c r="AD4" s="197">
        <v>24.92</v>
      </c>
      <c r="AE4" s="197">
        <v>0</v>
      </c>
      <c r="AF4" s="197">
        <v>0</v>
      </c>
      <c r="AG4" s="197">
        <v>74.97</v>
      </c>
      <c r="AH4" s="197">
        <v>0</v>
      </c>
      <c r="AI4" s="197">
        <v>21.22</v>
      </c>
      <c r="AJ4" s="197">
        <v>0</v>
      </c>
      <c r="AK4" s="197">
        <v>-35</v>
      </c>
      <c r="AL4" s="197">
        <v>0</v>
      </c>
      <c r="AM4" s="197">
        <v>0</v>
      </c>
      <c r="AN4" s="197">
        <v>0</v>
      </c>
      <c r="AO4" s="197">
        <v>282.99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20.059999999999999</v>
      </c>
      <c r="E5" s="197">
        <v>0</v>
      </c>
      <c r="F5" s="197">
        <v>7.92</v>
      </c>
      <c r="G5" s="197">
        <v>23.37</v>
      </c>
      <c r="H5" s="197">
        <v>0</v>
      </c>
      <c r="I5" s="197">
        <v>10.11</v>
      </c>
      <c r="J5" s="197">
        <v>30.81</v>
      </c>
      <c r="K5" s="197">
        <v>120.5</v>
      </c>
      <c r="L5" s="197">
        <v>0.24</v>
      </c>
      <c r="M5" s="197">
        <v>2.4700000000000002</v>
      </c>
      <c r="N5" s="197">
        <v>0.97</v>
      </c>
      <c r="O5" s="197">
        <v>2.84</v>
      </c>
      <c r="P5" s="197">
        <v>1.07</v>
      </c>
      <c r="Q5" s="197">
        <v>0.37</v>
      </c>
      <c r="R5" s="197">
        <v>0.72</v>
      </c>
      <c r="S5" s="197">
        <v>0.45</v>
      </c>
      <c r="T5" s="197">
        <v>0</v>
      </c>
      <c r="U5" s="197">
        <v>1.1499999999999999</v>
      </c>
      <c r="V5" s="197">
        <v>0.35</v>
      </c>
      <c r="W5" s="197">
        <v>0.79</v>
      </c>
      <c r="X5" s="197">
        <v>2.52</v>
      </c>
      <c r="Y5" s="197">
        <v>0</v>
      </c>
      <c r="Z5" s="197">
        <v>4.74</v>
      </c>
      <c r="AA5" s="197">
        <v>1.53</v>
      </c>
      <c r="AB5" s="197">
        <v>0</v>
      </c>
      <c r="AC5" s="197">
        <v>0</v>
      </c>
      <c r="AD5" s="197">
        <v>24.92</v>
      </c>
      <c r="AE5" s="197">
        <v>0</v>
      </c>
      <c r="AF5" s="197">
        <v>0</v>
      </c>
      <c r="AG5" s="197">
        <v>74.97</v>
      </c>
      <c r="AH5" s="197">
        <v>0</v>
      </c>
      <c r="AI5" s="197">
        <v>21.22</v>
      </c>
      <c r="AJ5" s="197">
        <v>0</v>
      </c>
      <c r="AK5" s="197">
        <v>-35</v>
      </c>
      <c r="AL5" s="197">
        <v>0</v>
      </c>
      <c r="AM5" s="197">
        <v>0</v>
      </c>
      <c r="AN5" s="197">
        <v>0</v>
      </c>
      <c r="AO5" s="197">
        <v>282.99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20.059999999999999</v>
      </c>
      <c r="E6" s="197">
        <v>0</v>
      </c>
      <c r="F6" s="197">
        <v>7.92</v>
      </c>
      <c r="G6" s="197">
        <v>23.37</v>
      </c>
      <c r="H6" s="197">
        <v>0</v>
      </c>
      <c r="I6" s="197">
        <v>10.11</v>
      </c>
      <c r="J6" s="197">
        <v>30.81</v>
      </c>
      <c r="K6" s="197">
        <v>162.79</v>
      </c>
      <c r="L6" s="197">
        <v>0.24</v>
      </c>
      <c r="M6" s="197">
        <v>2.4700000000000002</v>
      </c>
      <c r="N6" s="197">
        <v>0.97</v>
      </c>
      <c r="O6" s="197">
        <v>2.84</v>
      </c>
      <c r="P6" s="197">
        <v>1.07</v>
      </c>
      <c r="Q6" s="197">
        <v>0.37</v>
      </c>
      <c r="R6" s="197">
        <v>0.72</v>
      </c>
      <c r="S6" s="197">
        <v>0.45</v>
      </c>
      <c r="T6" s="197">
        <v>0</v>
      </c>
      <c r="U6" s="197">
        <v>1.1499999999999999</v>
      </c>
      <c r="V6" s="197">
        <v>0.35</v>
      </c>
      <c r="W6" s="197">
        <v>0.79</v>
      </c>
      <c r="X6" s="197">
        <v>2.52</v>
      </c>
      <c r="Y6" s="197">
        <v>0</v>
      </c>
      <c r="Z6" s="197">
        <v>4.74</v>
      </c>
      <c r="AA6" s="197">
        <v>1.53</v>
      </c>
      <c r="AB6" s="197">
        <v>0</v>
      </c>
      <c r="AC6" s="197">
        <v>0</v>
      </c>
      <c r="AD6" s="197">
        <v>24.92</v>
      </c>
      <c r="AE6" s="197">
        <v>0</v>
      </c>
      <c r="AF6" s="197">
        <v>0</v>
      </c>
      <c r="AG6" s="197">
        <v>74.97</v>
      </c>
      <c r="AH6" s="197">
        <v>0</v>
      </c>
      <c r="AI6" s="197">
        <v>21.22</v>
      </c>
      <c r="AJ6" s="197">
        <v>0</v>
      </c>
      <c r="AK6" s="197">
        <v>-35</v>
      </c>
      <c r="AL6" s="197">
        <v>0</v>
      </c>
      <c r="AM6" s="197">
        <v>0</v>
      </c>
      <c r="AN6" s="197">
        <v>0</v>
      </c>
      <c r="AO6" s="197">
        <v>282.99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20.059999999999999</v>
      </c>
      <c r="E7" s="197">
        <v>0</v>
      </c>
      <c r="F7" s="197">
        <v>7.92</v>
      </c>
      <c r="G7" s="197">
        <v>23.37</v>
      </c>
      <c r="H7" s="197">
        <v>0</v>
      </c>
      <c r="I7" s="197">
        <v>10.11</v>
      </c>
      <c r="J7" s="197">
        <v>30.81</v>
      </c>
      <c r="K7" s="197">
        <v>218.54</v>
      </c>
      <c r="L7" s="197">
        <v>0.24</v>
      </c>
      <c r="M7" s="197">
        <v>2.4700000000000002</v>
      </c>
      <c r="N7" s="197">
        <v>0.97</v>
      </c>
      <c r="O7" s="197">
        <v>2.84</v>
      </c>
      <c r="P7" s="197">
        <v>1.07</v>
      </c>
      <c r="Q7" s="197">
        <v>0.37</v>
      </c>
      <c r="R7" s="197">
        <v>0.72</v>
      </c>
      <c r="S7" s="197">
        <v>0.45</v>
      </c>
      <c r="T7" s="197">
        <v>0</v>
      </c>
      <c r="U7" s="197">
        <v>1.1499999999999999</v>
      </c>
      <c r="V7" s="197">
        <v>0.35</v>
      </c>
      <c r="W7" s="197">
        <v>0.79</v>
      </c>
      <c r="X7" s="197">
        <v>2.52</v>
      </c>
      <c r="Y7" s="197">
        <v>0</v>
      </c>
      <c r="Z7" s="197">
        <v>4.74</v>
      </c>
      <c r="AA7" s="197">
        <v>1.53</v>
      </c>
      <c r="AB7" s="197">
        <v>0</v>
      </c>
      <c r="AC7" s="197">
        <v>0</v>
      </c>
      <c r="AD7" s="197">
        <v>24.92</v>
      </c>
      <c r="AE7" s="197">
        <v>0</v>
      </c>
      <c r="AF7" s="197">
        <v>0</v>
      </c>
      <c r="AG7" s="197">
        <v>74.97</v>
      </c>
      <c r="AH7" s="197">
        <v>0</v>
      </c>
      <c r="AI7" s="197">
        <v>21.22</v>
      </c>
      <c r="AJ7" s="197">
        <v>0</v>
      </c>
      <c r="AK7" s="197">
        <v>-35</v>
      </c>
      <c r="AL7" s="197">
        <v>0</v>
      </c>
      <c r="AM7" s="197">
        <v>0</v>
      </c>
      <c r="AN7" s="197">
        <v>0</v>
      </c>
      <c r="AO7" s="197">
        <v>282.99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20.059999999999999</v>
      </c>
      <c r="E8" s="197">
        <v>0</v>
      </c>
      <c r="F8" s="197">
        <v>7.92</v>
      </c>
      <c r="G8" s="197">
        <v>23.37</v>
      </c>
      <c r="H8" s="197">
        <v>0</v>
      </c>
      <c r="I8" s="197">
        <v>10.11</v>
      </c>
      <c r="J8" s="197">
        <v>30.81</v>
      </c>
      <c r="K8" s="197">
        <v>247.38</v>
      </c>
      <c r="L8" s="197">
        <v>0.24</v>
      </c>
      <c r="M8" s="197">
        <v>2.4700000000000002</v>
      </c>
      <c r="N8" s="197">
        <v>0.97</v>
      </c>
      <c r="O8" s="197">
        <v>2.84</v>
      </c>
      <c r="P8" s="197">
        <v>1.07</v>
      </c>
      <c r="Q8" s="197">
        <v>0.37</v>
      </c>
      <c r="R8" s="197">
        <v>0.72</v>
      </c>
      <c r="S8" s="197">
        <v>0.45</v>
      </c>
      <c r="T8" s="197">
        <v>0</v>
      </c>
      <c r="U8" s="197">
        <v>1.1499999999999999</v>
      </c>
      <c r="V8" s="197">
        <v>0.35</v>
      </c>
      <c r="W8" s="197">
        <v>0.79</v>
      </c>
      <c r="X8" s="197">
        <v>2.52</v>
      </c>
      <c r="Y8" s="197">
        <v>0</v>
      </c>
      <c r="Z8" s="197">
        <v>4.74</v>
      </c>
      <c r="AA8" s="197">
        <v>1.53</v>
      </c>
      <c r="AB8" s="197">
        <v>0</v>
      </c>
      <c r="AC8" s="197">
        <v>0</v>
      </c>
      <c r="AD8" s="197">
        <v>24.92</v>
      </c>
      <c r="AE8" s="197">
        <v>0</v>
      </c>
      <c r="AF8" s="197">
        <v>0</v>
      </c>
      <c r="AG8" s="197">
        <v>74.97</v>
      </c>
      <c r="AH8" s="197">
        <v>0</v>
      </c>
      <c r="AI8" s="197">
        <v>21.22</v>
      </c>
      <c r="AJ8" s="197">
        <v>0</v>
      </c>
      <c r="AK8" s="197">
        <v>-35</v>
      </c>
      <c r="AL8" s="197">
        <v>0</v>
      </c>
      <c r="AM8" s="197">
        <v>0</v>
      </c>
      <c r="AN8" s="197">
        <v>0</v>
      </c>
      <c r="AO8" s="197">
        <v>282.99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20.059999999999999</v>
      </c>
      <c r="E9" s="197">
        <v>0</v>
      </c>
      <c r="F9" s="197">
        <v>7.92</v>
      </c>
      <c r="G9" s="197">
        <v>23.37</v>
      </c>
      <c r="H9" s="197">
        <v>0</v>
      </c>
      <c r="I9" s="197">
        <v>10.11</v>
      </c>
      <c r="J9" s="197">
        <v>30.81</v>
      </c>
      <c r="K9" s="197">
        <v>247.38</v>
      </c>
      <c r="L9" s="197">
        <v>3.4</v>
      </c>
      <c r="M9" s="197">
        <v>2.4700000000000002</v>
      </c>
      <c r="N9" s="197">
        <v>0.97</v>
      </c>
      <c r="O9" s="197">
        <v>2.84</v>
      </c>
      <c r="P9" s="197">
        <v>1.07</v>
      </c>
      <c r="Q9" s="197">
        <v>6.7</v>
      </c>
      <c r="R9" s="197">
        <v>13.81</v>
      </c>
      <c r="S9" s="197">
        <v>7.75</v>
      </c>
      <c r="T9" s="197">
        <v>0</v>
      </c>
      <c r="U9" s="197">
        <v>1.1499999999999999</v>
      </c>
      <c r="V9" s="197">
        <v>4.41</v>
      </c>
      <c r="W9" s="197">
        <v>0.79</v>
      </c>
      <c r="X9" s="197">
        <v>2.52</v>
      </c>
      <c r="Y9" s="197">
        <v>0</v>
      </c>
      <c r="Z9" s="197">
        <v>35.72</v>
      </c>
      <c r="AA9" s="197">
        <v>25.2</v>
      </c>
      <c r="AB9" s="197">
        <v>0</v>
      </c>
      <c r="AC9" s="197">
        <v>0</v>
      </c>
      <c r="AD9" s="197">
        <v>24.92</v>
      </c>
      <c r="AE9" s="197">
        <v>0</v>
      </c>
      <c r="AF9" s="197">
        <v>0</v>
      </c>
      <c r="AG9" s="197">
        <v>74.97</v>
      </c>
      <c r="AH9" s="197">
        <v>0</v>
      </c>
      <c r="AI9" s="197">
        <v>21.22</v>
      </c>
      <c r="AJ9" s="197">
        <v>0</v>
      </c>
      <c r="AK9" s="197">
        <v>-35</v>
      </c>
      <c r="AL9" s="197">
        <v>0</v>
      </c>
      <c r="AM9" s="197">
        <v>0</v>
      </c>
      <c r="AN9" s="197">
        <v>0</v>
      </c>
      <c r="AO9" s="197">
        <v>282.99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20.059999999999999</v>
      </c>
      <c r="E10" s="197">
        <v>0</v>
      </c>
      <c r="F10" s="197">
        <v>7.92</v>
      </c>
      <c r="G10" s="197">
        <v>23.37</v>
      </c>
      <c r="H10" s="197">
        <v>0</v>
      </c>
      <c r="I10" s="197">
        <v>10.11</v>
      </c>
      <c r="J10" s="197">
        <v>30.81</v>
      </c>
      <c r="K10" s="197">
        <v>247.38</v>
      </c>
      <c r="L10" s="197">
        <v>3.4</v>
      </c>
      <c r="M10" s="197">
        <v>2.4700000000000002</v>
      </c>
      <c r="N10" s="197">
        <v>0.97</v>
      </c>
      <c r="O10" s="197">
        <v>2.84</v>
      </c>
      <c r="P10" s="197">
        <v>1.07</v>
      </c>
      <c r="Q10" s="197">
        <v>6.7</v>
      </c>
      <c r="R10" s="197">
        <v>13.81</v>
      </c>
      <c r="S10" s="197">
        <v>7.75</v>
      </c>
      <c r="T10" s="197">
        <v>0</v>
      </c>
      <c r="U10" s="197">
        <v>1.1499999999999999</v>
      </c>
      <c r="V10" s="197">
        <v>6.07</v>
      </c>
      <c r="W10" s="197">
        <v>0.79</v>
      </c>
      <c r="X10" s="197">
        <v>2.52</v>
      </c>
      <c r="Y10" s="197">
        <v>0</v>
      </c>
      <c r="Z10" s="197">
        <v>64.56</v>
      </c>
      <c r="AA10" s="197">
        <v>25.2</v>
      </c>
      <c r="AB10" s="197">
        <v>0</v>
      </c>
      <c r="AC10" s="197">
        <v>0</v>
      </c>
      <c r="AD10" s="197">
        <v>24.92</v>
      </c>
      <c r="AE10" s="197">
        <v>0</v>
      </c>
      <c r="AF10" s="197">
        <v>0</v>
      </c>
      <c r="AG10" s="197">
        <v>74.97</v>
      </c>
      <c r="AH10" s="197">
        <v>0</v>
      </c>
      <c r="AI10" s="197">
        <v>21.22</v>
      </c>
      <c r="AJ10" s="197">
        <v>0</v>
      </c>
      <c r="AK10" s="197">
        <v>-35</v>
      </c>
      <c r="AL10" s="197">
        <v>0</v>
      </c>
      <c r="AM10" s="197">
        <v>0</v>
      </c>
      <c r="AN10" s="197">
        <v>0</v>
      </c>
      <c r="AO10" s="197">
        <v>282.99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20.059999999999999</v>
      </c>
      <c r="E11" s="197">
        <v>0</v>
      </c>
      <c r="F11" s="197">
        <v>7.92</v>
      </c>
      <c r="G11" s="197">
        <v>23.37</v>
      </c>
      <c r="H11" s="197">
        <v>0</v>
      </c>
      <c r="I11" s="197">
        <v>10.11</v>
      </c>
      <c r="J11" s="197">
        <v>30.81</v>
      </c>
      <c r="K11" s="197">
        <v>247.38</v>
      </c>
      <c r="L11" s="197">
        <v>3.4</v>
      </c>
      <c r="M11" s="197">
        <v>2.4700000000000002</v>
      </c>
      <c r="N11" s="197">
        <v>0.97</v>
      </c>
      <c r="O11" s="197">
        <v>2.84</v>
      </c>
      <c r="P11" s="197">
        <v>1.07</v>
      </c>
      <c r="Q11" s="197">
        <v>6.7</v>
      </c>
      <c r="R11" s="197">
        <v>13.81</v>
      </c>
      <c r="S11" s="197">
        <v>7.75</v>
      </c>
      <c r="T11" s="197">
        <v>0</v>
      </c>
      <c r="U11" s="197">
        <v>3.49</v>
      </c>
      <c r="V11" s="197">
        <v>6.21</v>
      </c>
      <c r="W11" s="197">
        <v>0.79</v>
      </c>
      <c r="X11" s="197">
        <v>2.52</v>
      </c>
      <c r="Y11" s="197">
        <v>0</v>
      </c>
      <c r="Z11" s="197">
        <v>64.56</v>
      </c>
      <c r="AA11" s="197">
        <v>25.2</v>
      </c>
      <c r="AB11" s="197">
        <v>0</v>
      </c>
      <c r="AC11" s="197">
        <v>0</v>
      </c>
      <c r="AD11" s="197">
        <v>24.92</v>
      </c>
      <c r="AE11" s="197">
        <v>0</v>
      </c>
      <c r="AF11" s="197">
        <v>0</v>
      </c>
      <c r="AG11" s="197">
        <v>74.97</v>
      </c>
      <c r="AH11" s="197">
        <v>0</v>
      </c>
      <c r="AI11" s="197">
        <v>21.22</v>
      </c>
      <c r="AJ11" s="197">
        <v>0</v>
      </c>
      <c r="AK11" s="197">
        <v>-35</v>
      </c>
      <c r="AL11" s="197">
        <v>0</v>
      </c>
      <c r="AM11" s="197">
        <v>0</v>
      </c>
      <c r="AN11" s="197">
        <v>0</v>
      </c>
      <c r="AO11" s="197">
        <v>282.99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20.059999999999999</v>
      </c>
      <c r="E12" s="197">
        <v>0</v>
      </c>
      <c r="F12" s="197">
        <v>7.92</v>
      </c>
      <c r="G12" s="197">
        <v>23.37</v>
      </c>
      <c r="H12" s="197">
        <v>0</v>
      </c>
      <c r="I12" s="197">
        <v>10.11</v>
      </c>
      <c r="J12" s="197">
        <v>30.81</v>
      </c>
      <c r="K12" s="197">
        <v>247.38</v>
      </c>
      <c r="L12" s="197">
        <v>3.4</v>
      </c>
      <c r="M12" s="197">
        <v>2.4700000000000002</v>
      </c>
      <c r="N12" s="197">
        <v>0.97</v>
      </c>
      <c r="O12" s="197">
        <v>2.84</v>
      </c>
      <c r="P12" s="197">
        <v>1.07</v>
      </c>
      <c r="Q12" s="197">
        <v>6.7</v>
      </c>
      <c r="R12" s="197">
        <v>13.81</v>
      </c>
      <c r="S12" s="197">
        <v>7.75</v>
      </c>
      <c r="T12" s="197">
        <v>0</v>
      </c>
      <c r="U12" s="197">
        <v>2.4</v>
      </c>
      <c r="V12" s="197">
        <v>6.21</v>
      </c>
      <c r="W12" s="197">
        <v>0.79</v>
      </c>
      <c r="X12" s="197">
        <v>2.52</v>
      </c>
      <c r="Y12" s="197">
        <v>0</v>
      </c>
      <c r="Z12" s="197">
        <v>64.56</v>
      </c>
      <c r="AA12" s="197">
        <v>25.2</v>
      </c>
      <c r="AB12" s="197">
        <v>0</v>
      </c>
      <c r="AC12" s="197">
        <v>0</v>
      </c>
      <c r="AD12" s="197">
        <v>24.92</v>
      </c>
      <c r="AE12" s="197">
        <v>0</v>
      </c>
      <c r="AF12" s="197">
        <v>0</v>
      </c>
      <c r="AG12" s="197">
        <v>74.97</v>
      </c>
      <c r="AH12" s="197">
        <v>0</v>
      </c>
      <c r="AI12" s="197">
        <v>21.22</v>
      </c>
      <c r="AJ12" s="197">
        <v>0</v>
      </c>
      <c r="AK12" s="197">
        <v>-35</v>
      </c>
      <c r="AL12" s="197">
        <v>0</v>
      </c>
      <c r="AM12" s="197">
        <v>0</v>
      </c>
      <c r="AN12" s="197">
        <v>0</v>
      </c>
      <c r="AO12" s="197">
        <v>282.99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20.059999999999999</v>
      </c>
      <c r="E13" s="197">
        <v>0</v>
      </c>
      <c r="F13" s="197">
        <v>7.92</v>
      </c>
      <c r="G13" s="197">
        <v>23.37</v>
      </c>
      <c r="H13" s="197">
        <v>0</v>
      </c>
      <c r="I13" s="197">
        <v>10.11</v>
      </c>
      <c r="J13" s="197">
        <v>30.81</v>
      </c>
      <c r="K13" s="197">
        <v>247.38</v>
      </c>
      <c r="L13" s="197">
        <v>3.4</v>
      </c>
      <c r="M13" s="197">
        <v>2.4700000000000002</v>
      </c>
      <c r="N13" s="197">
        <v>0.97</v>
      </c>
      <c r="O13" s="197">
        <v>2.84</v>
      </c>
      <c r="P13" s="197">
        <v>1.07</v>
      </c>
      <c r="Q13" s="197">
        <v>6.7</v>
      </c>
      <c r="R13" s="197">
        <v>13.81</v>
      </c>
      <c r="S13" s="197">
        <v>7.75</v>
      </c>
      <c r="T13" s="197">
        <v>0</v>
      </c>
      <c r="U13" s="197">
        <v>1.59</v>
      </c>
      <c r="V13" s="197">
        <v>6.21</v>
      </c>
      <c r="W13" s="197">
        <v>0.79</v>
      </c>
      <c r="X13" s="197">
        <v>2.52</v>
      </c>
      <c r="Y13" s="197">
        <v>0</v>
      </c>
      <c r="Z13" s="197">
        <v>64.56</v>
      </c>
      <c r="AA13" s="197">
        <v>25.2</v>
      </c>
      <c r="AB13" s="197">
        <v>0</v>
      </c>
      <c r="AC13" s="197">
        <v>0</v>
      </c>
      <c r="AD13" s="197">
        <v>24.92</v>
      </c>
      <c r="AE13" s="197">
        <v>0</v>
      </c>
      <c r="AF13" s="197">
        <v>0</v>
      </c>
      <c r="AG13" s="197">
        <v>74.97</v>
      </c>
      <c r="AH13" s="197">
        <v>0</v>
      </c>
      <c r="AI13" s="197">
        <v>21.22</v>
      </c>
      <c r="AJ13" s="197">
        <v>0</v>
      </c>
      <c r="AK13" s="197">
        <v>-35</v>
      </c>
      <c r="AL13" s="197">
        <v>0</v>
      </c>
      <c r="AM13" s="197">
        <v>0</v>
      </c>
      <c r="AN13" s="197">
        <v>0</v>
      </c>
      <c r="AO13" s="197">
        <v>282.99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20.059999999999999</v>
      </c>
      <c r="E14" s="197">
        <v>0</v>
      </c>
      <c r="F14" s="197">
        <v>7.92</v>
      </c>
      <c r="G14" s="197">
        <v>23.37</v>
      </c>
      <c r="H14" s="197">
        <v>0</v>
      </c>
      <c r="I14" s="197">
        <v>10.11</v>
      </c>
      <c r="J14" s="197">
        <v>30.81</v>
      </c>
      <c r="K14" s="197">
        <v>247.38</v>
      </c>
      <c r="L14" s="197">
        <v>3.4</v>
      </c>
      <c r="M14" s="197">
        <v>2.4700000000000002</v>
      </c>
      <c r="N14" s="197">
        <v>0.97</v>
      </c>
      <c r="O14" s="197">
        <v>2.84</v>
      </c>
      <c r="P14" s="197">
        <v>1.07</v>
      </c>
      <c r="Q14" s="197">
        <v>6.7</v>
      </c>
      <c r="R14" s="197">
        <v>13.81</v>
      </c>
      <c r="S14" s="197">
        <v>7.75</v>
      </c>
      <c r="T14" s="197">
        <v>0</v>
      </c>
      <c r="U14" s="197">
        <v>1.59</v>
      </c>
      <c r="V14" s="197">
        <v>6.21</v>
      </c>
      <c r="W14" s="197">
        <v>0.79</v>
      </c>
      <c r="X14" s="197">
        <v>2.52</v>
      </c>
      <c r="Y14" s="197">
        <v>0</v>
      </c>
      <c r="Z14" s="197">
        <v>64.56</v>
      </c>
      <c r="AA14" s="197">
        <v>25.2</v>
      </c>
      <c r="AB14" s="197">
        <v>0</v>
      </c>
      <c r="AC14" s="197">
        <v>0</v>
      </c>
      <c r="AD14" s="197">
        <v>24.92</v>
      </c>
      <c r="AE14" s="197">
        <v>0</v>
      </c>
      <c r="AF14" s="197">
        <v>0</v>
      </c>
      <c r="AG14" s="197">
        <v>74.97</v>
      </c>
      <c r="AH14" s="197">
        <v>0</v>
      </c>
      <c r="AI14" s="197">
        <v>21.22</v>
      </c>
      <c r="AJ14" s="197">
        <v>0</v>
      </c>
      <c r="AK14" s="197">
        <v>-35</v>
      </c>
      <c r="AL14" s="197">
        <v>0</v>
      </c>
      <c r="AM14" s="197">
        <v>0</v>
      </c>
      <c r="AN14" s="197">
        <v>0</v>
      </c>
      <c r="AO14" s="197">
        <v>282.99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20.059999999999999</v>
      </c>
      <c r="E15" s="197">
        <v>0</v>
      </c>
      <c r="F15" s="197">
        <v>7.92</v>
      </c>
      <c r="G15" s="197">
        <v>23.37</v>
      </c>
      <c r="H15" s="197">
        <v>0</v>
      </c>
      <c r="I15" s="197">
        <v>10.11</v>
      </c>
      <c r="J15" s="197">
        <v>30.81</v>
      </c>
      <c r="K15" s="197">
        <v>247.38</v>
      </c>
      <c r="L15" s="197">
        <v>3.4</v>
      </c>
      <c r="M15" s="197">
        <v>2.4700000000000002</v>
      </c>
      <c r="N15" s="197">
        <v>0.97</v>
      </c>
      <c r="O15" s="197">
        <v>2.84</v>
      </c>
      <c r="P15" s="197">
        <v>1.07</v>
      </c>
      <c r="Q15" s="197">
        <v>6.7</v>
      </c>
      <c r="R15" s="197">
        <v>13.81</v>
      </c>
      <c r="S15" s="197">
        <v>7.75</v>
      </c>
      <c r="T15" s="197">
        <v>0</v>
      </c>
      <c r="U15" s="197">
        <v>1.62</v>
      </c>
      <c r="V15" s="197">
        <v>6.21</v>
      </c>
      <c r="W15" s="197">
        <v>0.79</v>
      </c>
      <c r="X15" s="197">
        <v>2.52</v>
      </c>
      <c r="Y15" s="197">
        <v>0</v>
      </c>
      <c r="Z15" s="197">
        <v>64.56</v>
      </c>
      <c r="AA15" s="197">
        <v>25.2</v>
      </c>
      <c r="AB15" s="197">
        <v>0</v>
      </c>
      <c r="AC15" s="197">
        <v>0</v>
      </c>
      <c r="AD15" s="197">
        <v>24.92</v>
      </c>
      <c r="AE15" s="197">
        <v>0</v>
      </c>
      <c r="AF15" s="197">
        <v>0</v>
      </c>
      <c r="AG15" s="197">
        <v>74.97</v>
      </c>
      <c r="AH15" s="197">
        <v>0</v>
      </c>
      <c r="AI15" s="197">
        <v>21.22</v>
      </c>
      <c r="AJ15" s="197">
        <v>0</v>
      </c>
      <c r="AK15" s="197">
        <v>-35</v>
      </c>
      <c r="AL15" s="197">
        <v>0</v>
      </c>
      <c r="AM15" s="197">
        <v>0</v>
      </c>
      <c r="AN15" s="197">
        <v>0</v>
      </c>
      <c r="AO15" s="197">
        <v>282.99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20.059999999999999</v>
      </c>
      <c r="E16" s="197">
        <v>0</v>
      </c>
      <c r="F16" s="197">
        <v>7.92</v>
      </c>
      <c r="G16" s="197">
        <v>23.37</v>
      </c>
      <c r="H16" s="197">
        <v>0</v>
      </c>
      <c r="I16" s="197">
        <v>10.11</v>
      </c>
      <c r="J16" s="197">
        <v>30.81</v>
      </c>
      <c r="K16" s="197">
        <v>247.38</v>
      </c>
      <c r="L16" s="197">
        <v>3.4</v>
      </c>
      <c r="M16" s="197">
        <v>2.4700000000000002</v>
      </c>
      <c r="N16" s="197">
        <v>0.97</v>
      </c>
      <c r="O16" s="197">
        <v>2.84</v>
      </c>
      <c r="P16" s="197">
        <v>1.07</v>
      </c>
      <c r="Q16" s="197">
        <v>6.7</v>
      </c>
      <c r="R16" s="197">
        <v>13.81</v>
      </c>
      <c r="S16" s="197">
        <v>7.75</v>
      </c>
      <c r="T16" s="197">
        <v>0</v>
      </c>
      <c r="U16" s="197">
        <v>2.19</v>
      </c>
      <c r="V16" s="197">
        <v>6.21</v>
      </c>
      <c r="W16" s="197">
        <v>0.79</v>
      </c>
      <c r="X16" s="197">
        <v>2.52</v>
      </c>
      <c r="Y16" s="197">
        <v>0</v>
      </c>
      <c r="Z16" s="197">
        <v>64.56</v>
      </c>
      <c r="AA16" s="197">
        <v>25.2</v>
      </c>
      <c r="AB16" s="197">
        <v>0</v>
      </c>
      <c r="AC16" s="197">
        <v>0</v>
      </c>
      <c r="AD16" s="197">
        <v>24.92</v>
      </c>
      <c r="AE16" s="197">
        <v>0</v>
      </c>
      <c r="AF16" s="197">
        <v>0</v>
      </c>
      <c r="AG16" s="197">
        <v>74.97</v>
      </c>
      <c r="AH16" s="197">
        <v>0</v>
      </c>
      <c r="AI16" s="197">
        <v>21.22</v>
      </c>
      <c r="AJ16" s="197">
        <v>0</v>
      </c>
      <c r="AK16" s="197">
        <v>-35</v>
      </c>
      <c r="AL16" s="197">
        <v>0</v>
      </c>
      <c r="AM16" s="197">
        <v>0</v>
      </c>
      <c r="AN16" s="197">
        <v>0</v>
      </c>
      <c r="AO16" s="197">
        <v>282.99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20.059999999999999</v>
      </c>
      <c r="E17" s="197">
        <v>0</v>
      </c>
      <c r="F17" s="197">
        <v>7.92</v>
      </c>
      <c r="G17" s="197">
        <v>23.37</v>
      </c>
      <c r="H17" s="197">
        <v>0</v>
      </c>
      <c r="I17" s="197">
        <v>10.11</v>
      </c>
      <c r="J17" s="197">
        <v>30.81</v>
      </c>
      <c r="K17" s="197">
        <v>247.38</v>
      </c>
      <c r="L17" s="197">
        <v>3.4</v>
      </c>
      <c r="M17" s="197">
        <v>2.4700000000000002</v>
      </c>
      <c r="N17" s="197">
        <v>0.97</v>
      </c>
      <c r="O17" s="197">
        <v>2.84</v>
      </c>
      <c r="P17" s="197">
        <v>1.07</v>
      </c>
      <c r="Q17" s="197">
        <v>6.7</v>
      </c>
      <c r="R17" s="197">
        <v>13.81</v>
      </c>
      <c r="S17" s="197">
        <v>7.75</v>
      </c>
      <c r="T17" s="197">
        <v>0</v>
      </c>
      <c r="U17" s="197">
        <v>2.21</v>
      </c>
      <c r="V17" s="197">
        <v>6.21</v>
      </c>
      <c r="W17" s="197">
        <v>0.79</v>
      </c>
      <c r="X17" s="197">
        <v>2.52</v>
      </c>
      <c r="Y17" s="197">
        <v>0</v>
      </c>
      <c r="Z17" s="197">
        <v>64.56</v>
      </c>
      <c r="AA17" s="197">
        <v>25.2</v>
      </c>
      <c r="AB17" s="197">
        <v>0</v>
      </c>
      <c r="AC17" s="197">
        <v>0</v>
      </c>
      <c r="AD17" s="197">
        <v>24.92</v>
      </c>
      <c r="AE17" s="197">
        <v>0</v>
      </c>
      <c r="AF17" s="197">
        <v>0</v>
      </c>
      <c r="AG17" s="197">
        <v>74.97</v>
      </c>
      <c r="AH17" s="197">
        <v>0</v>
      </c>
      <c r="AI17" s="197">
        <v>21.22</v>
      </c>
      <c r="AJ17" s="197">
        <v>0</v>
      </c>
      <c r="AK17" s="197">
        <v>-35</v>
      </c>
      <c r="AL17" s="197">
        <v>0</v>
      </c>
      <c r="AM17" s="197">
        <v>0</v>
      </c>
      <c r="AN17" s="197">
        <v>0</v>
      </c>
      <c r="AO17" s="197">
        <v>282.99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20.059999999999999</v>
      </c>
      <c r="E18" s="197">
        <v>0</v>
      </c>
      <c r="F18" s="197">
        <v>7.87</v>
      </c>
      <c r="G18" s="197">
        <v>23.37</v>
      </c>
      <c r="H18" s="197">
        <v>0</v>
      </c>
      <c r="I18" s="197">
        <v>10.11</v>
      </c>
      <c r="J18" s="197">
        <v>30.81</v>
      </c>
      <c r="K18" s="197">
        <v>247.38</v>
      </c>
      <c r="L18" s="197">
        <v>3.4</v>
      </c>
      <c r="M18" s="197">
        <v>2.4700000000000002</v>
      </c>
      <c r="N18" s="197">
        <v>0.97</v>
      </c>
      <c r="O18" s="197">
        <v>2.84</v>
      </c>
      <c r="P18" s="197">
        <v>1.07</v>
      </c>
      <c r="Q18" s="197">
        <v>6.7</v>
      </c>
      <c r="R18" s="197">
        <v>13.81</v>
      </c>
      <c r="S18" s="197">
        <v>7.75</v>
      </c>
      <c r="T18" s="197">
        <v>0</v>
      </c>
      <c r="U18" s="197">
        <v>1.58</v>
      </c>
      <c r="V18" s="197">
        <v>6.21</v>
      </c>
      <c r="W18" s="197">
        <v>0.79</v>
      </c>
      <c r="X18" s="197">
        <v>2.52</v>
      </c>
      <c r="Y18" s="197">
        <v>0</v>
      </c>
      <c r="Z18" s="197">
        <v>64.56</v>
      </c>
      <c r="AA18" s="197">
        <v>25.2</v>
      </c>
      <c r="AB18" s="197">
        <v>0</v>
      </c>
      <c r="AC18" s="197">
        <v>0</v>
      </c>
      <c r="AD18" s="197">
        <v>24.92</v>
      </c>
      <c r="AE18" s="197">
        <v>0</v>
      </c>
      <c r="AF18" s="197">
        <v>0</v>
      </c>
      <c r="AG18" s="197">
        <v>74.97</v>
      </c>
      <c r="AH18" s="197">
        <v>0</v>
      </c>
      <c r="AI18" s="197">
        <v>21.22</v>
      </c>
      <c r="AJ18" s="197">
        <v>0</v>
      </c>
      <c r="AK18" s="197">
        <v>-35</v>
      </c>
      <c r="AL18" s="197">
        <v>0</v>
      </c>
      <c r="AM18" s="197">
        <v>0</v>
      </c>
      <c r="AN18" s="197">
        <v>0</v>
      </c>
      <c r="AO18" s="197">
        <v>282.99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20.059999999999999</v>
      </c>
      <c r="E19" s="197">
        <v>0</v>
      </c>
      <c r="F19" s="197">
        <v>7.87</v>
      </c>
      <c r="G19" s="197">
        <v>23.37</v>
      </c>
      <c r="H19" s="197">
        <v>0</v>
      </c>
      <c r="I19" s="197">
        <v>10.11</v>
      </c>
      <c r="J19" s="197">
        <v>30.81</v>
      </c>
      <c r="K19" s="197">
        <v>247.38</v>
      </c>
      <c r="L19" s="197">
        <v>3.4</v>
      </c>
      <c r="M19" s="197">
        <v>2.4700000000000002</v>
      </c>
      <c r="N19" s="197">
        <v>0.97</v>
      </c>
      <c r="O19" s="197">
        <v>2.84</v>
      </c>
      <c r="P19" s="197">
        <v>1.07</v>
      </c>
      <c r="Q19" s="197">
        <v>6.7</v>
      </c>
      <c r="R19" s="197">
        <v>13.81</v>
      </c>
      <c r="S19" s="197">
        <v>7.75</v>
      </c>
      <c r="T19" s="197">
        <v>0</v>
      </c>
      <c r="U19" s="197">
        <v>1.58</v>
      </c>
      <c r="V19" s="197">
        <v>6.21</v>
      </c>
      <c r="W19" s="197">
        <v>0.79</v>
      </c>
      <c r="X19" s="197">
        <v>2.52</v>
      </c>
      <c r="Y19" s="197">
        <v>0</v>
      </c>
      <c r="Z19" s="197">
        <v>35.72</v>
      </c>
      <c r="AA19" s="197">
        <v>25.2</v>
      </c>
      <c r="AB19" s="197">
        <v>0</v>
      </c>
      <c r="AC19" s="197">
        <v>0</v>
      </c>
      <c r="AD19" s="197">
        <v>24.92</v>
      </c>
      <c r="AE19" s="197">
        <v>0</v>
      </c>
      <c r="AF19" s="197">
        <v>0</v>
      </c>
      <c r="AG19" s="197">
        <v>74.97</v>
      </c>
      <c r="AH19" s="197">
        <v>0</v>
      </c>
      <c r="AI19" s="197">
        <v>21.22</v>
      </c>
      <c r="AJ19" s="197">
        <v>0</v>
      </c>
      <c r="AK19" s="197">
        <v>-35</v>
      </c>
      <c r="AL19" s="197">
        <v>0</v>
      </c>
      <c r="AM19" s="197">
        <v>0</v>
      </c>
      <c r="AN19" s="197">
        <v>0</v>
      </c>
      <c r="AO19" s="197">
        <v>282.99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20.059999999999999</v>
      </c>
      <c r="E20" s="197">
        <v>0</v>
      </c>
      <c r="F20" s="197">
        <v>7.87</v>
      </c>
      <c r="G20" s="197">
        <v>23.37</v>
      </c>
      <c r="H20" s="197">
        <v>0</v>
      </c>
      <c r="I20" s="197">
        <v>10.11</v>
      </c>
      <c r="J20" s="197">
        <v>30.81</v>
      </c>
      <c r="K20" s="197">
        <v>247.38</v>
      </c>
      <c r="L20" s="197">
        <v>3.4</v>
      </c>
      <c r="M20" s="197">
        <v>2.4700000000000002</v>
      </c>
      <c r="N20" s="197">
        <v>0.97</v>
      </c>
      <c r="O20" s="197">
        <v>2.84</v>
      </c>
      <c r="P20" s="197">
        <v>1.07</v>
      </c>
      <c r="Q20" s="197">
        <v>6.7</v>
      </c>
      <c r="R20" s="197">
        <v>13.81</v>
      </c>
      <c r="S20" s="197">
        <v>7.75</v>
      </c>
      <c r="T20" s="197">
        <v>0</v>
      </c>
      <c r="U20" s="197">
        <v>1.58</v>
      </c>
      <c r="V20" s="197">
        <v>6.21</v>
      </c>
      <c r="W20" s="197">
        <v>0.79</v>
      </c>
      <c r="X20" s="197">
        <v>2.52</v>
      </c>
      <c r="Y20" s="197">
        <v>0</v>
      </c>
      <c r="Z20" s="197">
        <v>4.74</v>
      </c>
      <c r="AA20" s="197">
        <v>25.2</v>
      </c>
      <c r="AB20" s="197">
        <v>0</v>
      </c>
      <c r="AC20" s="197">
        <v>0</v>
      </c>
      <c r="AD20" s="197">
        <v>24.92</v>
      </c>
      <c r="AE20" s="197">
        <v>0</v>
      </c>
      <c r="AF20" s="197">
        <v>0</v>
      </c>
      <c r="AG20" s="197">
        <v>74.97</v>
      </c>
      <c r="AH20" s="197">
        <v>0</v>
      </c>
      <c r="AI20" s="197">
        <v>21.22</v>
      </c>
      <c r="AJ20" s="197">
        <v>0</v>
      </c>
      <c r="AK20" s="197">
        <v>-35</v>
      </c>
      <c r="AL20" s="197">
        <v>0</v>
      </c>
      <c r="AM20" s="197">
        <v>0</v>
      </c>
      <c r="AN20" s="197">
        <v>0</v>
      </c>
      <c r="AO20" s="197">
        <v>282.99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20.059999999999999</v>
      </c>
      <c r="E21" s="197">
        <v>0</v>
      </c>
      <c r="F21" s="197">
        <v>7.87</v>
      </c>
      <c r="G21" s="197">
        <v>23.37</v>
      </c>
      <c r="H21" s="197">
        <v>0</v>
      </c>
      <c r="I21" s="197">
        <v>10.11</v>
      </c>
      <c r="J21" s="197">
        <v>30.81</v>
      </c>
      <c r="K21" s="197">
        <v>247.38</v>
      </c>
      <c r="L21" s="197">
        <v>3.4</v>
      </c>
      <c r="M21" s="197">
        <v>2.4700000000000002</v>
      </c>
      <c r="N21" s="197">
        <v>0.97</v>
      </c>
      <c r="O21" s="197">
        <v>2.84</v>
      </c>
      <c r="P21" s="197">
        <v>1.07</v>
      </c>
      <c r="Q21" s="197">
        <v>6.7</v>
      </c>
      <c r="R21" s="197">
        <v>13.81</v>
      </c>
      <c r="S21" s="197">
        <v>7.75</v>
      </c>
      <c r="T21" s="197">
        <v>0</v>
      </c>
      <c r="U21" s="197">
        <v>1.58</v>
      </c>
      <c r="V21" s="197">
        <v>6.21</v>
      </c>
      <c r="W21" s="197">
        <v>0.79</v>
      </c>
      <c r="X21" s="197">
        <v>2.52</v>
      </c>
      <c r="Y21" s="197">
        <v>0</v>
      </c>
      <c r="Z21" s="197">
        <v>4.74</v>
      </c>
      <c r="AA21" s="197">
        <v>25.2</v>
      </c>
      <c r="AB21" s="197">
        <v>0</v>
      </c>
      <c r="AC21" s="197">
        <v>0</v>
      </c>
      <c r="AD21" s="197">
        <v>24.92</v>
      </c>
      <c r="AE21" s="197">
        <v>0</v>
      </c>
      <c r="AF21" s="197">
        <v>0</v>
      </c>
      <c r="AG21" s="197">
        <v>74.97</v>
      </c>
      <c r="AH21" s="197">
        <v>0</v>
      </c>
      <c r="AI21" s="197">
        <v>21.22</v>
      </c>
      <c r="AJ21" s="197">
        <v>0</v>
      </c>
      <c r="AK21" s="197">
        <v>-35</v>
      </c>
      <c r="AL21" s="197">
        <v>0</v>
      </c>
      <c r="AM21" s="197">
        <v>0</v>
      </c>
      <c r="AN21" s="197">
        <v>0</v>
      </c>
      <c r="AO21" s="197">
        <v>282.99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20.059999999999999</v>
      </c>
      <c r="E22" s="197">
        <v>0</v>
      </c>
      <c r="F22" s="197">
        <v>7.87</v>
      </c>
      <c r="G22" s="197">
        <v>23.37</v>
      </c>
      <c r="H22" s="197">
        <v>0</v>
      </c>
      <c r="I22" s="197">
        <v>10.11</v>
      </c>
      <c r="J22" s="197">
        <v>30.81</v>
      </c>
      <c r="K22" s="197">
        <v>247.38</v>
      </c>
      <c r="L22" s="197">
        <v>3.4</v>
      </c>
      <c r="M22" s="197">
        <v>2.4700000000000002</v>
      </c>
      <c r="N22" s="197">
        <v>0.97</v>
      </c>
      <c r="O22" s="197">
        <v>2.84</v>
      </c>
      <c r="P22" s="197">
        <v>1.07</v>
      </c>
      <c r="Q22" s="197">
        <v>6.7</v>
      </c>
      <c r="R22" s="197">
        <v>13.81</v>
      </c>
      <c r="S22" s="197">
        <v>7.75</v>
      </c>
      <c r="T22" s="197">
        <v>0</v>
      </c>
      <c r="U22" s="197">
        <v>1.58</v>
      </c>
      <c r="V22" s="197">
        <v>6.21</v>
      </c>
      <c r="W22" s="197">
        <v>0.79</v>
      </c>
      <c r="X22" s="197">
        <v>2.52</v>
      </c>
      <c r="Y22" s="197">
        <v>0</v>
      </c>
      <c r="Z22" s="197">
        <v>4.74</v>
      </c>
      <c r="AA22" s="197">
        <v>25.2</v>
      </c>
      <c r="AB22" s="197">
        <v>0</v>
      </c>
      <c r="AC22" s="197">
        <v>0</v>
      </c>
      <c r="AD22" s="197">
        <v>24.92</v>
      </c>
      <c r="AE22" s="197">
        <v>0</v>
      </c>
      <c r="AF22" s="197">
        <v>0</v>
      </c>
      <c r="AG22" s="197">
        <v>74.97</v>
      </c>
      <c r="AH22" s="197">
        <v>0</v>
      </c>
      <c r="AI22" s="197">
        <v>21.22</v>
      </c>
      <c r="AJ22" s="197">
        <v>0</v>
      </c>
      <c r="AK22" s="197">
        <v>-35</v>
      </c>
      <c r="AL22" s="197">
        <v>0</v>
      </c>
      <c r="AM22" s="197">
        <v>0</v>
      </c>
      <c r="AN22" s="197">
        <v>0</v>
      </c>
      <c r="AO22" s="197">
        <v>282.99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20.059999999999999</v>
      </c>
      <c r="E23" s="197">
        <v>0</v>
      </c>
      <c r="F23" s="197">
        <v>7.87</v>
      </c>
      <c r="G23" s="197">
        <v>23.37</v>
      </c>
      <c r="H23" s="197">
        <v>0</v>
      </c>
      <c r="I23" s="197">
        <v>10.11</v>
      </c>
      <c r="J23" s="197">
        <v>30.81</v>
      </c>
      <c r="K23" s="197">
        <v>228.15</v>
      </c>
      <c r="L23" s="197">
        <v>0.24</v>
      </c>
      <c r="M23" s="197">
        <v>2.4700000000000002</v>
      </c>
      <c r="N23" s="197">
        <v>0.97</v>
      </c>
      <c r="O23" s="197">
        <v>2.84</v>
      </c>
      <c r="P23" s="197">
        <v>1.07</v>
      </c>
      <c r="Q23" s="197">
        <v>0.37</v>
      </c>
      <c r="R23" s="197">
        <v>6.07</v>
      </c>
      <c r="S23" s="197">
        <v>0.45</v>
      </c>
      <c r="T23" s="197">
        <v>0</v>
      </c>
      <c r="U23" s="197">
        <v>1.58</v>
      </c>
      <c r="V23" s="197">
        <v>2.0699999999999998</v>
      </c>
      <c r="W23" s="197">
        <v>0.79</v>
      </c>
      <c r="X23" s="197">
        <v>2.5099999999999998</v>
      </c>
      <c r="Y23" s="197">
        <v>0</v>
      </c>
      <c r="Z23" s="197">
        <v>4.74</v>
      </c>
      <c r="AA23" s="197">
        <v>1.53</v>
      </c>
      <c r="AB23" s="197">
        <v>0</v>
      </c>
      <c r="AC23" s="197">
        <v>0</v>
      </c>
      <c r="AD23" s="197">
        <v>24.92</v>
      </c>
      <c r="AE23" s="197">
        <v>0</v>
      </c>
      <c r="AF23" s="197">
        <v>0</v>
      </c>
      <c r="AG23" s="197">
        <v>74.97</v>
      </c>
      <c r="AH23" s="197">
        <v>0</v>
      </c>
      <c r="AI23" s="197">
        <v>21.22</v>
      </c>
      <c r="AJ23" s="197">
        <v>0</v>
      </c>
      <c r="AK23" s="197">
        <v>-35</v>
      </c>
      <c r="AL23" s="197">
        <v>0</v>
      </c>
      <c r="AM23" s="197">
        <v>0</v>
      </c>
      <c r="AN23" s="197">
        <v>0</v>
      </c>
      <c r="AO23" s="197">
        <v>282.99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20.059999999999999</v>
      </c>
      <c r="E24" s="197">
        <v>0</v>
      </c>
      <c r="F24" s="197">
        <v>7.87</v>
      </c>
      <c r="G24" s="197">
        <v>23.37</v>
      </c>
      <c r="H24" s="197">
        <v>0</v>
      </c>
      <c r="I24" s="197">
        <v>10.11</v>
      </c>
      <c r="J24" s="197">
        <v>30.81</v>
      </c>
      <c r="K24" s="197">
        <v>170.48</v>
      </c>
      <c r="L24" s="197">
        <v>0.24</v>
      </c>
      <c r="M24" s="197">
        <v>2.4700000000000002</v>
      </c>
      <c r="N24" s="197">
        <v>0.97</v>
      </c>
      <c r="O24" s="197">
        <v>2.84</v>
      </c>
      <c r="P24" s="197">
        <v>1.07</v>
      </c>
      <c r="Q24" s="197">
        <v>0.37</v>
      </c>
      <c r="R24" s="197">
        <v>1.42</v>
      </c>
      <c r="S24" s="197">
        <v>0.45</v>
      </c>
      <c r="T24" s="197">
        <v>0</v>
      </c>
      <c r="U24" s="197">
        <v>1.58</v>
      </c>
      <c r="V24" s="197">
        <v>0.36</v>
      </c>
      <c r="W24" s="197">
        <v>0.79</v>
      </c>
      <c r="X24" s="197">
        <v>2.5099999999999998</v>
      </c>
      <c r="Y24" s="197">
        <v>0</v>
      </c>
      <c r="Z24" s="197">
        <v>4.74</v>
      </c>
      <c r="AA24" s="197">
        <v>1.53</v>
      </c>
      <c r="AB24" s="197">
        <v>0</v>
      </c>
      <c r="AC24" s="197">
        <v>0</v>
      </c>
      <c r="AD24" s="197">
        <v>24.92</v>
      </c>
      <c r="AE24" s="197">
        <v>0</v>
      </c>
      <c r="AF24" s="197">
        <v>0</v>
      </c>
      <c r="AG24" s="197">
        <v>74.97</v>
      </c>
      <c r="AH24" s="197">
        <v>0</v>
      </c>
      <c r="AI24" s="197">
        <v>21.22</v>
      </c>
      <c r="AJ24" s="197">
        <v>0</v>
      </c>
      <c r="AK24" s="197">
        <v>-35</v>
      </c>
      <c r="AL24" s="197">
        <v>0</v>
      </c>
      <c r="AM24" s="197">
        <v>0</v>
      </c>
      <c r="AN24" s="197">
        <v>0</v>
      </c>
      <c r="AO24" s="197">
        <v>282.99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20.059999999999999</v>
      </c>
      <c r="E25" s="197">
        <v>0</v>
      </c>
      <c r="F25" s="197">
        <v>7.87</v>
      </c>
      <c r="G25" s="197">
        <v>23.37</v>
      </c>
      <c r="H25" s="197">
        <v>0</v>
      </c>
      <c r="I25" s="197">
        <v>10.11</v>
      </c>
      <c r="J25" s="197">
        <v>30.81</v>
      </c>
      <c r="K25" s="197">
        <v>132.03</v>
      </c>
      <c r="L25" s="197">
        <v>0.24</v>
      </c>
      <c r="M25" s="197">
        <v>2.4700000000000002</v>
      </c>
      <c r="N25" s="197">
        <v>0.97</v>
      </c>
      <c r="O25" s="197">
        <v>2.84</v>
      </c>
      <c r="P25" s="197">
        <v>1.07</v>
      </c>
      <c r="Q25" s="197">
        <v>0.38</v>
      </c>
      <c r="R25" s="197">
        <v>0.72</v>
      </c>
      <c r="S25" s="197">
        <v>0.45</v>
      </c>
      <c r="T25" s="197">
        <v>0</v>
      </c>
      <c r="U25" s="197">
        <v>1.58</v>
      </c>
      <c r="V25" s="197">
        <v>0.36</v>
      </c>
      <c r="W25" s="197">
        <v>0.79</v>
      </c>
      <c r="X25" s="197">
        <v>2.52</v>
      </c>
      <c r="Y25" s="197">
        <v>0</v>
      </c>
      <c r="Z25" s="197">
        <v>4.74</v>
      </c>
      <c r="AA25" s="197">
        <v>1.54</v>
      </c>
      <c r="AB25" s="197">
        <v>0</v>
      </c>
      <c r="AC25" s="197">
        <v>0</v>
      </c>
      <c r="AD25" s="197">
        <v>24.92</v>
      </c>
      <c r="AE25" s="197">
        <v>0</v>
      </c>
      <c r="AF25" s="197">
        <v>0</v>
      </c>
      <c r="AG25" s="197">
        <v>74.97</v>
      </c>
      <c r="AH25" s="197">
        <v>0</v>
      </c>
      <c r="AI25" s="197">
        <v>21.22</v>
      </c>
      <c r="AJ25" s="197">
        <v>0</v>
      </c>
      <c r="AK25" s="197">
        <v>-35</v>
      </c>
      <c r="AL25" s="197">
        <v>0</v>
      </c>
      <c r="AM25" s="197">
        <v>0</v>
      </c>
      <c r="AN25" s="197">
        <v>0</v>
      </c>
      <c r="AO25" s="197">
        <v>282.99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20.059999999999999</v>
      </c>
      <c r="E26" s="197">
        <v>0</v>
      </c>
      <c r="F26" s="197">
        <v>7.87</v>
      </c>
      <c r="G26" s="197">
        <v>23.37</v>
      </c>
      <c r="H26" s="197">
        <v>0</v>
      </c>
      <c r="I26" s="197">
        <v>10.11</v>
      </c>
      <c r="J26" s="197">
        <v>30.81</v>
      </c>
      <c r="K26" s="197">
        <v>93.58</v>
      </c>
      <c r="L26" s="197">
        <v>0.24</v>
      </c>
      <c r="M26" s="197">
        <v>2.4700000000000002</v>
      </c>
      <c r="N26" s="197">
        <v>0.97</v>
      </c>
      <c r="O26" s="197">
        <v>2.84</v>
      </c>
      <c r="P26" s="197">
        <v>1.07</v>
      </c>
      <c r="Q26" s="197">
        <v>0.38</v>
      </c>
      <c r="R26" s="197">
        <v>0.72</v>
      </c>
      <c r="S26" s="197">
        <v>0.45</v>
      </c>
      <c r="T26" s="197">
        <v>0</v>
      </c>
      <c r="U26" s="197">
        <v>1.58</v>
      </c>
      <c r="V26" s="197">
        <v>0.36</v>
      </c>
      <c r="W26" s="197">
        <v>0.79</v>
      </c>
      <c r="X26" s="197">
        <v>2.52</v>
      </c>
      <c r="Y26" s="197">
        <v>0</v>
      </c>
      <c r="Z26" s="197">
        <v>4.74</v>
      </c>
      <c r="AA26" s="197">
        <v>1.54</v>
      </c>
      <c r="AB26" s="197">
        <v>0</v>
      </c>
      <c r="AC26" s="197">
        <v>0</v>
      </c>
      <c r="AD26" s="197">
        <v>24.92</v>
      </c>
      <c r="AE26" s="197">
        <v>0</v>
      </c>
      <c r="AF26" s="197">
        <v>0</v>
      </c>
      <c r="AG26" s="197">
        <v>74.97</v>
      </c>
      <c r="AH26" s="197">
        <v>0</v>
      </c>
      <c r="AI26" s="197">
        <v>21.22</v>
      </c>
      <c r="AJ26" s="197">
        <v>0</v>
      </c>
      <c r="AK26" s="197">
        <v>-35</v>
      </c>
      <c r="AL26" s="197">
        <v>0</v>
      </c>
      <c r="AM26" s="197">
        <v>0</v>
      </c>
      <c r="AN26" s="197">
        <v>0</v>
      </c>
      <c r="AO26" s="197">
        <v>282.99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20.059999999999999</v>
      </c>
      <c r="E27" s="197">
        <v>0</v>
      </c>
      <c r="F27" s="197">
        <v>7.87</v>
      </c>
      <c r="G27" s="197">
        <v>23.37</v>
      </c>
      <c r="H27" s="197">
        <v>0</v>
      </c>
      <c r="I27" s="197">
        <v>10.11</v>
      </c>
      <c r="J27" s="197">
        <v>30.81</v>
      </c>
      <c r="K27" s="197">
        <v>50.65</v>
      </c>
      <c r="L27" s="197">
        <v>0.28000000000000003</v>
      </c>
      <c r="M27" s="197">
        <v>2.4700000000000002</v>
      </c>
      <c r="N27" s="197">
        <v>0.97</v>
      </c>
      <c r="O27" s="197">
        <v>2.84</v>
      </c>
      <c r="P27" s="197">
        <v>1.07</v>
      </c>
      <c r="Q27" s="197">
        <v>1.2</v>
      </c>
      <c r="R27" s="197">
        <v>1.52</v>
      </c>
      <c r="S27" s="197">
        <v>1.1000000000000001</v>
      </c>
      <c r="T27" s="197">
        <v>0</v>
      </c>
      <c r="U27" s="197">
        <v>1.58</v>
      </c>
      <c r="V27" s="197">
        <v>0.4</v>
      </c>
      <c r="W27" s="197">
        <v>0.79</v>
      </c>
      <c r="X27" s="197">
        <v>2.52</v>
      </c>
      <c r="Y27" s="197">
        <v>0</v>
      </c>
      <c r="Z27" s="197">
        <v>4.74</v>
      </c>
      <c r="AA27" s="197">
        <v>1.54</v>
      </c>
      <c r="AB27" s="197">
        <v>0</v>
      </c>
      <c r="AC27" s="197">
        <v>0</v>
      </c>
      <c r="AD27" s="197">
        <v>24.92</v>
      </c>
      <c r="AE27" s="197">
        <v>0</v>
      </c>
      <c r="AF27" s="197">
        <v>0</v>
      </c>
      <c r="AG27" s="197">
        <v>74.97</v>
      </c>
      <c r="AH27" s="197">
        <v>0</v>
      </c>
      <c r="AI27" s="197">
        <v>21.22</v>
      </c>
      <c r="AJ27" s="197">
        <v>0</v>
      </c>
      <c r="AK27" s="197">
        <v>-7.78</v>
      </c>
      <c r="AL27" s="197">
        <v>0</v>
      </c>
      <c r="AM27" s="197">
        <v>0</v>
      </c>
      <c r="AN27" s="197">
        <v>0</v>
      </c>
      <c r="AO27" s="197">
        <v>192.99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20.059999999999999</v>
      </c>
      <c r="E28" s="197">
        <v>0</v>
      </c>
      <c r="F28" s="197">
        <v>7.87</v>
      </c>
      <c r="G28" s="197">
        <v>23.37</v>
      </c>
      <c r="H28" s="197">
        <v>0</v>
      </c>
      <c r="I28" s="197">
        <v>10.11</v>
      </c>
      <c r="J28" s="197">
        <v>30.81</v>
      </c>
      <c r="K28" s="197">
        <v>19.66</v>
      </c>
      <c r="L28" s="197">
        <v>0.24</v>
      </c>
      <c r="M28" s="197">
        <v>2.4700000000000002</v>
      </c>
      <c r="N28" s="197">
        <v>0.97</v>
      </c>
      <c r="O28" s="197">
        <v>2.84</v>
      </c>
      <c r="P28" s="197">
        <v>1.07</v>
      </c>
      <c r="Q28" s="197">
        <v>0.37</v>
      </c>
      <c r="R28" s="197">
        <v>0.72</v>
      </c>
      <c r="S28" s="197">
        <v>0.45</v>
      </c>
      <c r="T28" s="197">
        <v>0</v>
      </c>
      <c r="U28" s="197">
        <v>1.58</v>
      </c>
      <c r="V28" s="197">
        <v>0.35</v>
      </c>
      <c r="W28" s="197">
        <v>0.79</v>
      </c>
      <c r="X28" s="197">
        <v>2.52</v>
      </c>
      <c r="Y28" s="197">
        <v>0</v>
      </c>
      <c r="Z28" s="197">
        <v>4.74</v>
      </c>
      <c r="AA28" s="197">
        <v>1.54</v>
      </c>
      <c r="AB28" s="197">
        <v>0</v>
      </c>
      <c r="AC28" s="197">
        <v>0</v>
      </c>
      <c r="AD28" s="197">
        <v>24.92</v>
      </c>
      <c r="AE28" s="197">
        <v>0</v>
      </c>
      <c r="AF28" s="197">
        <v>0</v>
      </c>
      <c r="AG28" s="197">
        <v>74.97</v>
      </c>
      <c r="AH28" s="197">
        <v>0</v>
      </c>
      <c r="AI28" s="197">
        <v>21.22</v>
      </c>
      <c r="AJ28" s="197">
        <v>0</v>
      </c>
      <c r="AK28" s="197">
        <v>-7.78</v>
      </c>
      <c r="AL28" s="197">
        <v>0</v>
      </c>
      <c r="AM28" s="197">
        <v>0</v>
      </c>
      <c r="AN28" s="197">
        <v>0</v>
      </c>
      <c r="AO28" s="197">
        <v>192.99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20.059999999999999</v>
      </c>
      <c r="E29" s="197">
        <v>0</v>
      </c>
      <c r="F29" s="197">
        <v>7.87</v>
      </c>
      <c r="G29" s="197">
        <v>23.37</v>
      </c>
      <c r="H29" s="197">
        <v>0</v>
      </c>
      <c r="I29" s="197">
        <v>10.11</v>
      </c>
      <c r="J29" s="197">
        <v>30.81</v>
      </c>
      <c r="K29" s="197">
        <v>19.66</v>
      </c>
      <c r="L29" s="197">
        <v>0.24</v>
      </c>
      <c r="M29" s="197">
        <v>2.4700000000000002</v>
      </c>
      <c r="N29" s="197">
        <v>0.97</v>
      </c>
      <c r="O29" s="197">
        <v>2.84</v>
      </c>
      <c r="P29" s="197">
        <v>1.07</v>
      </c>
      <c r="Q29" s="197">
        <v>0.37</v>
      </c>
      <c r="R29" s="197">
        <v>0.72</v>
      </c>
      <c r="S29" s="197">
        <v>0.45</v>
      </c>
      <c r="T29" s="197">
        <v>0</v>
      </c>
      <c r="U29" s="197">
        <v>1.58</v>
      </c>
      <c r="V29" s="197">
        <v>0.35</v>
      </c>
      <c r="W29" s="197">
        <v>0.79</v>
      </c>
      <c r="X29" s="197">
        <v>2.52</v>
      </c>
      <c r="Y29" s="197">
        <v>0</v>
      </c>
      <c r="Z29" s="197">
        <v>4.74</v>
      </c>
      <c r="AA29" s="197">
        <v>1.54</v>
      </c>
      <c r="AB29" s="197">
        <v>0</v>
      </c>
      <c r="AC29" s="197">
        <v>0</v>
      </c>
      <c r="AD29" s="197">
        <v>24.92</v>
      </c>
      <c r="AE29" s="197">
        <v>0</v>
      </c>
      <c r="AF29" s="197">
        <v>0</v>
      </c>
      <c r="AG29" s="197">
        <v>74.97</v>
      </c>
      <c r="AH29" s="197">
        <v>0</v>
      </c>
      <c r="AI29" s="197">
        <v>21.22</v>
      </c>
      <c r="AJ29" s="197">
        <v>0</v>
      </c>
      <c r="AK29" s="197">
        <v>-7.78</v>
      </c>
      <c r="AL29" s="197">
        <v>0</v>
      </c>
      <c r="AM29" s="197">
        <v>0</v>
      </c>
      <c r="AN29" s="197">
        <v>0</v>
      </c>
      <c r="AO29" s="197">
        <v>192.99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20.059999999999999</v>
      </c>
      <c r="E30" s="197">
        <v>0</v>
      </c>
      <c r="F30" s="197">
        <v>7.87</v>
      </c>
      <c r="G30" s="197">
        <v>23.37</v>
      </c>
      <c r="H30" s="197">
        <v>0</v>
      </c>
      <c r="I30" s="197">
        <v>10.11</v>
      </c>
      <c r="J30" s="197">
        <v>30.81</v>
      </c>
      <c r="K30" s="197">
        <v>19.66</v>
      </c>
      <c r="L30" s="197">
        <v>0.24</v>
      </c>
      <c r="M30" s="197">
        <v>2.4700000000000002</v>
      </c>
      <c r="N30" s="197">
        <v>0.97</v>
      </c>
      <c r="O30" s="197">
        <v>2.84</v>
      </c>
      <c r="P30" s="197">
        <v>1.07</v>
      </c>
      <c r="Q30" s="197">
        <v>0.37</v>
      </c>
      <c r="R30" s="197">
        <v>0.72</v>
      </c>
      <c r="S30" s="197">
        <v>0.45</v>
      </c>
      <c r="T30" s="197">
        <v>0</v>
      </c>
      <c r="U30" s="197">
        <v>1.58</v>
      </c>
      <c r="V30" s="197">
        <v>0.35</v>
      </c>
      <c r="W30" s="197">
        <v>0.79</v>
      </c>
      <c r="X30" s="197">
        <v>2.52</v>
      </c>
      <c r="Y30" s="197">
        <v>0</v>
      </c>
      <c r="Z30" s="197">
        <v>4.74</v>
      </c>
      <c r="AA30" s="197">
        <v>1.54</v>
      </c>
      <c r="AB30" s="197">
        <v>0</v>
      </c>
      <c r="AC30" s="197">
        <v>0</v>
      </c>
      <c r="AD30" s="197">
        <v>24.92</v>
      </c>
      <c r="AE30" s="197">
        <v>0</v>
      </c>
      <c r="AF30" s="197">
        <v>0</v>
      </c>
      <c r="AG30" s="197">
        <v>74.97</v>
      </c>
      <c r="AH30" s="197">
        <v>0</v>
      </c>
      <c r="AI30" s="197">
        <v>21.22</v>
      </c>
      <c r="AJ30" s="197">
        <v>0</v>
      </c>
      <c r="AK30" s="197">
        <v>-7.78</v>
      </c>
      <c r="AL30" s="197">
        <v>0</v>
      </c>
      <c r="AM30" s="197">
        <v>0</v>
      </c>
      <c r="AN30" s="197">
        <v>0</v>
      </c>
      <c r="AO30" s="197">
        <v>192.99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20.059999999999999</v>
      </c>
      <c r="E31" s="197">
        <v>0</v>
      </c>
      <c r="F31" s="197">
        <v>7.87</v>
      </c>
      <c r="G31" s="197">
        <v>23.37</v>
      </c>
      <c r="H31" s="197">
        <v>0</v>
      </c>
      <c r="I31" s="197">
        <v>10.11</v>
      </c>
      <c r="J31" s="197">
        <v>30.81</v>
      </c>
      <c r="K31" s="197">
        <v>19.66</v>
      </c>
      <c r="L31" s="197">
        <v>0.24</v>
      </c>
      <c r="M31" s="197">
        <v>2.4700000000000002</v>
      </c>
      <c r="N31" s="197">
        <v>0.97</v>
      </c>
      <c r="O31" s="197">
        <v>2.84</v>
      </c>
      <c r="P31" s="197">
        <v>1.07</v>
      </c>
      <c r="Q31" s="197">
        <v>0.37</v>
      </c>
      <c r="R31" s="197">
        <v>0.72</v>
      </c>
      <c r="S31" s="197">
        <v>0.45</v>
      </c>
      <c r="T31" s="197">
        <v>0</v>
      </c>
      <c r="U31" s="197">
        <v>1.58</v>
      </c>
      <c r="V31" s="197">
        <v>0.35</v>
      </c>
      <c r="W31" s="197">
        <v>0.79</v>
      </c>
      <c r="X31" s="197">
        <v>2.52</v>
      </c>
      <c r="Y31" s="197">
        <v>0</v>
      </c>
      <c r="Z31" s="197">
        <v>4.74</v>
      </c>
      <c r="AA31" s="197">
        <v>1.54</v>
      </c>
      <c r="AB31" s="197">
        <v>0</v>
      </c>
      <c r="AC31" s="197">
        <v>0</v>
      </c>
      <c r="AD31" s="197">
        <v>24.92</v>
      </c>
      <c r="AE31" s="197">
        <v>0</v>
      </c>
      <c r="AF31" s="197">
        <v>0</v>
      </c>
      <c r="AG31" s="197">
        <v>74.97</v>
      </c>
      <c r="AH31" s="197">
        <v>0</v>
      </c>
      <c r="AI31" s="197">
        <v>21.22</v>
      </c>
      <c r="AJ31" s="197">
        <v>0</v>
      </c>
      <c r="AK31" s="197">
        <v>-3.78</v>
      </c>
      <c r="AL31" s="197">
        <v>0</v>
      </c>
      <c r="AM31" s="197">
        <v>0</v>
      </c>
      <c r="AN31" s="197">
        <v>0</v>
      </c>
      <c r="AO31" s="197">
        <v>242.99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20.059999999999999</v>
      </c>
      <c r="E32" s="197">
        <v>0</v>
      </c>
      <c r="F32" s="197">
        <v>7.87</v>
      </c>
      <c r="G32" s="197">
        <v>23.37</v>
      </c>
      <c r="H32" s="197">
        <v>0</v>
      </c>
      <c r="I32" s="197">
        <v>10.11</v>
      </c>
      <c r="J32" s="197">
        <v>30.81</v>
      </c>
      <c r="K32" s="197">
        <v>19.66</v>
      </c>
      <c r="L32" s="197">
        <v>0.24</v>
      </c>
      <c r="M32" s="197">
        <v>2.4700000000000002</v>
      </c>
      <c r="N32" s="197">
        <v>0.97</v>
      </c>
      <c r="O32" s="197">
        <v>2.84</v>
      </c>
      <c r="P32" s="197">
        <v>1.07</v>
      </c>
      <c r="Q32" s="197">
        <v>0.37</v>
      </c>
      <c r="R32" s="197">
        <v>0.72</v>
      </c>
      <c r="S32" s="197">
        <v>0.45</v>
      </c>
      <c r="T32" s="197">
        <v>0</v>
      </c>
      <c r="U32" s="197">
        <v>1.58</v>
      </c>
      <c r="V32" s="197">
        <v>0.35</v>
      </c>
      <c r="W32" s="197">
        <v>0.79</v>
      </c>
      <c r="X32" s="197">
        <v>2.52</v>
      </c>
      <c r="Y32" s="197">
        <v>0</v>
      </c>
      <c r="Z32" s="197">
        <v>4.74</v>
      </c>
      <c r="AA32" s="197">
        <v>1.54</v>
      </c>
      <c r="AB32" s="197">
        <v>0</v>
      </c>
      <c r="AC32" s="197">
        <v>0</v>
      </c>
      <c r="AD32" s="197">
        <v>24.92</v>
      </c>
      <c r="AE32" s="197">
        <v>0</v>
      </c>
      <c r="AF32" s="197">
        <v>0</v>
      </c>
      <c r="AG32" s="197">
        <v>74.97</v>
      </c>
      <c r="AH32" s="197">
        <v>0</v>
      </c>
      <c r="AI32" s="197">
        <v>21.22</v>
      </c>
      <c r="AJ32" s="197">
        <v>0</v>
      </c>
      <c r="AK32" s="197">
        <v>-3.78</v>
      </c>
      <c r="AL32" s="197">
        <v>0</v>
      </c>
      <c r="AM32" s="197">
        <v>0</v>
      </c>
      <c r="AN32" s="197">
        <v>0</v>
      </c>
      <c r="AO32" s="197">
        <v>242.99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20.059999999999999</v>
      </c>
      <c r="E33" s="197">
        <v>0</v>
      </c>
      <c r="F33" s="197">
        <v>7.87</v>
      </c>
      <c r="G33" s="197">
        <v>23.37</v>
      </c>
      <c r="H33" s="197">
        <v>0</v>
      </c>
      <c r="I33" s="197">
        <v>10.11</v>
      </c>
      <c r="J33" s="197">
        <v>30.81</v>
      </c>
      <c r="K33" s="197">
        <v>19.66</v>
      </c>
      <c r="L33" s="197">
        <v>0.24</v>
      </c>
      <c r="M33" s="197">
        <v>2.4700000000000002</v>
      </c>
      <c r="N33" s="197">
        <v>0.97</v>
      </c>
      <c r="O33" s="197">
        <v>2.84</v>
      </c>
      <c r="P33" s="197">
        <v>1.07</v>
      </c>
      <c r="Q33" s="197">
        <v>0.37</v>
      </c>
      <c r="R33" s="197">
        <v>0.72</v>
      </c>
      <c r="S33" s="197">
        <v>0.45</v>
      </c>
      <c r="T33" s="197">
        <v>0</v>
      </c>
      <c r="U33" s="197">
        <v>7.26</v>
      </c>
      <c r="V33" s="197">
        <v>0.35</v>
      </c>
      <c r="W33" s="197">
        <v>0.79</v>
      </c>
      <c r="X33" s="197">
        <v>2.52</v>
      </c>
      <c r="Y33" s="197">
        <v>0</v>
      </c>
      <c r="Z33" s="197">
        <v>4.74</v>
      </c>
      <c r="AA33" s="197">
        <v>1.54</v>
      </c>
      <c r="AB33" s="197">
        <v>0</v>
      </c>
      <c r="AC33" s="197">
        <v>0</v>
      </c>
      <c r="AD33" s="197">
        <v>24.92</v>
      </c>
      <c r="AE33" s="197">
        <v>0</v>
      </c>
      <c r="AF33" s="197">
        <v>0</v>
      </c>
      <c r="AG33" s="197">
        <v>74.97</v>
      </c>
      <c r="AH33" s="197">
        <v>0</v>
      </c>
      <c r="AI33" s="197">
        <v>21.22</v>
      </c>
      <c r="AJ33" s="197">
        <v>0</v>
      </c>
      <c r="AK33" s="197">
        <v>-3.78</v>
      </c>
      <c r="AL33" s="197">
        <v>0</v>
      </c>
      <c r="AM33" s="197">
        <v>0</v>
      </c>
      <c r="AN33" s="197">
        <v>0</v>
      </c>
      <c r="AO33" s="197">
        <v>192.99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20.059999999999999</v>
      </c>
      <c r="E34" s="197">
        <v>0</v>
      </c>
      <c r="F34" s="197">
        <v>7.87</v>
      </c>
      <c r="G34" s="197">
        <v>23.37</v>
      </c>
      <c r="H34" s="197">
        <v>0</v>
      </c>
      <c r="I34" s="197">
        <v>10.11</v>
      </c>
      <c r="J34" s="197">
        <v>30.81</v>
      </c>
      <c r="K34" s="197">
        <v>19.66</v>
      </c>
      <c r="L34" s="197">
        <v>0.24</v>
      </c>
      <c r="M34" s="197">
        <v>2.4700000000000002</v>
      </c>
      <c r="N34" s="197">
        <v>0.97</v>
      </c>
      <c r="O34" s="197">
        <v>2.84</v>
      </c>
      <c r="P34" s="197">
        <v>1.07</v>
      </c>
      <c r="Q34" s="197">
        <v>0.37</v>
      </c>
      <c r="R34" s="197">
        <v>0.72</v>
      </c>
      <c r="S34" s="197">
        <v>0.45</v>
      </c>
      <c r="T34" s="197">
        <v>0</v>
      </c>
      <c r="U34" s="197">
        <v>6.73</v>
      </c>
      <c r="V34" s="197">
        <v>0.35</v>
      </c>
      <c r="W34" s="197">
        <v>0.79</v>
      </c>
      <c r="X34" s="197">
        <v>2.52</v>
      </c>
      <c r="Y34" s="197">
        <v>0</v>
      </c>
      <c r="Z34" s="197">
        <v>4.74</v>
      </c>
      <c r="AA34" s="197">
        <v>1.54</v>
      </c>
      <c r="AB34" s="197">
        <v>0</v>
      </c>
      <c r="AC34" s="197">
        <v>0</v>
      </c>
      <c r="AD34" s="197">
        <v>24.92</v>
      </c>
      <c r="AE34" s="197">
        <v>0</v>
      </c>
      <c r="AF34" s="197">
        <v>0</v>
      </c>
      <c r="AG34" s="197">
        <v>74.97</v>
      </c>
      <c r="AH34" s="197">
        <v>0</v>
      </c>
      <c r="AI34" s="197">
        <v>21.22</v>
      </c>
      <c r="AJ34" s="197">
        <v>0</v>
      </c>
      <c r="AK34" s="197">
        <v>-3.78</v>
      </c>
      <c r="AL34" s="197">
        <v>0</v>
      </c>
      <c r="AM34" s="197">
        <v>0</v>
      </c>
      <c r="AN34" s="197">
        <v>0</v>
      </c>
      <c r="AO34" s="197">
        <v>142.99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20.059999999999999</v>
      </c>
      <c r="E35" s="197">
        <v>0</v>
      </c>
      <c r="F35" s="197">
        <v>7.87</v>
      </c>
      <c r="G35" s="197">
        <v>23.37</v>
      </c>
      <c r="H35" s="197">
        <v>0</v>
      </c>
      <c r="I35" s="197">
        <v>10.11</v>
      </c>
      <c r="J35" s="197">
        <v>30.81</v>
      </c>
      <c r="K35" s="197">
        <v>19.66</v>
      </c>
      <c r="L35" s="197">
        <v>0.24</v>
      </c>
      <c r="M35" s="197">
        <v>2.4700000000000002</v>
      </c>
      <c r="N35" s="197">
        <v>0.97</v>
      </c>
      <c r="O35" s="197">
        <v>2.84</v>
      </c>
      <c r="P35" s="197">
        <v>1.07</v>
      </c>
      <c r="Q35" s="197">
        <v>0.37</v>
      </c>
      <c r="R35" s="197">
        <v>0.72</v>
      </c>
      <c r="S35" s="197">
        <v>0.45</v>
      </c>
      <c r="T35" s="197">
        <v>0</v>
      </c>
      <c r="U35" s="197">
        <v>6.95</v>
      </c>
      <c r="V35" s="197">
        <v>0.35</v>
      </c>
      <c r="W35" s="197">
        <v>0.79</v>
      </c>
      <c r="X35" s="197">
        <v>2.52</v>
      </c>
      <c r="Y35" s="197">
        <v>0</v>
      </c>
      <c r="Z35" s="197">
        <v>4.74</v>
      </c>
      <c r="AA35" s="197">
        <v>1.54</v>
      </c>
      <c r="AB35" s="197">
        <v>0</v>
      </c>
      <c r="AC35" s="197">
        <v>0</v>
      </c>
      <c r="AD35" s="197">
        <v>24.92</v>
      </c>
      <c r="AE35" s="197">
        <v>0</v>
      </c>
      <c r="AF35" s="197">
        <v>0</v>
      </c>
      <c r="AG35" s="197">
        <v>74.97</v>
      </c>
      <c r="AH35" s="197">
        <v>0</v>
      </c>
      <c r="AI35" s="197">
        <v>21.22</v>
      </c>
      <c r="AJ35" s="197">
        <v>0</v>
      </c>
      <c r="AK35" s="197">
        <v>-3.78</v>
      </c>
      <c r="AL35" s="197">
        <v>0</v>
      </c>
      <c r="AM35" s="197">
        <v>0</v>
      </c>
      <c r="AN35" s="197">
        <v>0</v>
      </c>
      <c r="AO35" s="197">
        <v>242.99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20.059999999999999</v>
      </c>
      <c r="E36" s="197">
        <v>0</v>
      </c>
      <c r="F36" s="197">
        <v>7.87</v>
      </c>
      <c r="G36" s="197">
        <v>23.37</v>
      </c>
      <c r="H36" s="197">
        <v>0</v>
      </c>
      <c r="I36" s="197">
        <v>10.11</v>
      </c>
      <c r="J36" s="197">
        <v>30.81</v>
      </c>
      <c r="K36" s="197">
        <v>19.66</v>
      </c>
      <c r="L36" s="197">
        <v>0.24</v>
      </c>
      <c r="M36" s="197">
        <v>2.4700000000000002</v>
      </c>
      <c r="N36" s="197">
        <v>0.97</v>
      </c>
      <c r="O36" s="197">
        <v>2.84</v>
      </c>
      <c r="P36" s="197">
        <v>1.07</v>
      </c>
      <c r="Q36" s="197">
        <v>0.37</v>
      </c>
      <c r="R36" s="197">
        <v>0.72</v>
      </c>
      <c r="S36" s="197">
        <v>0.45</v>
      </c>
      <c r="T36" s="197">
        <v>0</v>
      </c>
      <c r="U36" s="197">
        <v>7.69</v>
      </c>
      <c r="V36" s="197">
        <v>0.35</v>
      </c>
      <c r="W36" s="197">
        <v>0.79</v>
      </c>
      <c r="X36" s="197">
        <v>2.52</v>
      </c>
      <c r="Y36" s="197">
        <v>0</v>
      </c>
      <c r="Z36" s="197">
        <v>4.74</v>
      </c>
      <c r="AA36" s="197">
        <v>1.54</v>
      </c>
      <c r="AB36" s="197">
        <v>0</v>
      </c>
      <c r="AC36" s="197">
        <v>0</v>
      </c>
      <c r="AD36" s="197">
        <v>24.92</v>
      </c>
      <c r="AE36" s="197">
        <v>0</v>
      </c>
      <c r="AF36" s="197">
        <v>0</v>
      </c>
      <c r="AG36" s="197">
        <v>74.97</v>
      </c>
      <c r="AH36" s="197">
        <v>0</v>
      </c>
      <c r="AI36" s="197">
        <v>21.22</v>
      </c>
      <c r="AJ36" s="197">
        <v>0</v>
      </c>
      <c r="AK36" s="197">
        <v>-3.78</v>
      </c>
      <c r="AL36" s="197">
        <v>0</v>
      </c>
      <c r="AM36" s="197">
        <v>0</v>
      </c>
      <c r="AN36" s="197">
        <v>0</v>
      </c>
      <c r="AO36" s="197">
        <v>242.99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20.059999999999999</v>
      </c>
      <c r="E37" s="197">
        <v>0</v>
      </c>
      <c r="F37" s="197">
        <v>7.87</v>
      </c>
      <c r="G37" s="197">
        <v>23.37</v>
      </c>
      <c r="H37" s="197">
        <v>0</v>
      </c>
      <c r="I37" s="197">
        <v>10.11</v>
      </c>
      <c r="J37" s="197">
        <v>30.81</v>
      </c>
      <c r="K37" s="197">
        <v>19.66</v>
      </c>
      <c r="L37" s="197">
        <v>0.24</v>
      </c>
      <c r="M37" s="197">
        <v>2.4700000000000002</v>
      </c>
      <c r="N37" s="197">
        <v>0.97</v>
      </c>
      <c r="O37" s="197">
        <v>2.84</v>
      </c>
      <c r="P37" s="197">
        <v>1.07</v>
      </c>
      <c r="Q37" s="197">
        <v>0.37</v>
      </c>
      <c r="R37" s="197">
        <v>0.72</v>
      </c>
      <c r="S37" s="197">
        <v>0.45</v>
      </c>
      <c r="T37" s="197">
        <v>0</v>
      </c>
      <c r="U37" s="197">
        <v>2.4500000000000002</v>
      </c>
      <c r="V37" s="197">
        <v>0.35</v>
      </c>
      <c r="W37" s="197">
        <v>0.79</v>
      </c>
      <c r="X37" s="197">
        <v>2.52</v>
      </c>
      <c r="Y37" s="197">
        <v>0</v>
      </c>
      <c r="Z37" s="197">
        <v>4.74</v>
      </c>
      <c r="AA37" s="197">
        <v>1.54</v>
      </c>
      <c r="AB37" s="197">
        <v>0</v>
      </c>
      <c r="AC37" s="197">
        <v>0</v>
      </c>
      <c r="AD37" s="197">
        <v>24.92</v>
      </c>
      <c r="AE37" s="197">
        <v>0</v>
      </c>
      <c r="AF37" s="197">
        <v>0</v>
      </c>
      <c r="AG37" s="197">
        <v>74.97</v>
      </c>
      <c r="AH37" s="197">
        <v>0</v>
      </c>
      <c r="AI37" s="197">
        <v>21.22</v>
      </c>
      <c r="AJ37" s="197">
        <v>0</v>
      </c>
      <c r="AK37" s="197">
        <v>-3.78</v>
      </c>
      <c r="AL37" s="197">
        <v>0</v>
      </c>
      <c r="AM37" s="197">
        <v>0</v>
      </c>
      <c r="AN37" s="197">
        <v>0</v>
      </c>
      <c r="AO37" s="197">
        <v>192.99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20.059999999999999</v>
      </c>
      <c r="E38" s="197">
        <v>0</v>
      </c>
      <c r="F38" s="197">
        <v>7.87</v>
      </c>
      <c r="G38" s="197">
        <v>23.37</v>
      </c>
      <c r="H38" s="197">
        <v>0</v>
      </c>
      <c r="I38" s="197">
        <v>10.11</v>
      </c>
      <c r="J38" s="197">
        <v>30.81</v>
      </c>
      <c r="K38" s="197">
        <v>19.66</v>
      </c>
      <c r="L38" s="197">
        <v>0.24</v>
      </c>
      <c r="M38" s="197">
        <v>2.4700000000000002</v>
      </c>
      <c r="N38" s="197">
        <v>0.97</v>
      </c>
      <c r="O38" s="197">
        <v>2.84</v>
      </c>
      <c r="P38" s="197">
        <v>1.07</v>
      </c>
      <c r="Q38" s="197">
        <v>0.37</v>
      </c>
      <c r="R38" s="197">
        <v>0.72</v>
      </c>
      <c r="S38" s="197">
        <v>0.45</v>
      </c>
      <c r="T38" s="197">
        <v>0</v>
      </c>
      <c r="U38" s="197">
        <v>2.5099999999999998</v>
      </c>
      <c r="V38" s="197">
        <v>0.35</v>
      </c>
      <c r="W38" s="197">
        <v>0.79</v>
      </c>
      <c r="X38" s="197">
        <v>2.52</v>
      </c>
      <c r="Y38" s="197">
        <v>0</v>
      </c>
      <c r="Z38" s="197">
        <v>4.74</v>
      </c>
      <c r="AA38" s="197">
        <v>1.54</v>
      </c>
      <c r="AB38" s="197">
        <v>0</v>
      </c>
      <c r="AC38" s="197">
        <v>0</v>
      </c>
      <c r="AD38" s="197">
        <v>24.92</v>
      </c>
      <c r="AE38" s="197">
        <v>0</v>
      </c>
      <c r="AF38" s="197">
        <v>0</v>
      </c>
      <c r="AG38" s="197">
        <v>74.97</v>
      </c>
      <c r="AH38" s="197">
        <v>0</v>
      </c>
      <c r="AI38" s="197">
        <v>21.22</v>
      </c>
      <c r="AJ38" s="197">
        <v>0</v>
      </c>
      <c r="AK38" s="197">
        <v>-3.78</v>
      </c>
      <c r="AL38" s="197">
        <v>0</v>
      </c>
      <c r="AM38" s="197">
        <v>0</v>
      </c>
      <c r="AN38" s="197">
        <v>0</v>
      </c>
      <c r="AO38" s="197">
        <v>142.99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20.059999999999999</v>
      </c>
      <c r="E39" s="197">
        <v>0</v>
      </c>
      <c r="F39" s="197">
        <v>7.87</v>
      </c>
      <c r="G39" s="197">
        <v>23.37</v>
      </c>
      <c r="H39" s="197">
        <v>0</v>
      </c>
      <c r="I39" s="197">
        <v>10.11</v>
      </c>
      <c r="J39" s="197">
        <v>30.81</v>
      </c>
      <c r="K39" s="197">
        <v>19.66</v>
      </c>
      <c r="L39" s="197">
        <v>0.24</v>
      </c>
      <c r="M39" s="197">
        <v>2.4700000000000002</v>
      </c>
      <c r="N39" s="197">
        <v>0.97</v>
      </c>
      <c r="O39" s="197">
        <v>2.84</v>
      </c>
      <c r="P39" s="197">
        <v>1.07</v>
      </c>
      <c r="Q39" s="197">
        <v>0.37</v>
      </c>
      <c r="R39" s="197">
        <v>0.72</v>
      </c>
      <c r="S39" s="197">
        <v>0.45</v>
      </c>
      <c r="T39" s="197">
        <v>0</v>
      </c>
      <c r="U39" s="197">
        <v>2.0099999999999998</v>
      </c>
      <c r="V39" s="197">
        <v>0.35</v>
      </c>
      <c r="W39" s="197">
        <v>0.79</v>
      </c>
      <c r="X39" s="197">
        <v>2.52</v>
      </c>
      <c r="Y39" s="197">
        <v>0</v>
      </c>
      <c r="Z39" s="197">
        <v>4.74</v>
      </c>
      <c r="AA39" s="197">
        <v>1.54</v>
      </c>
      <c r="AB39" s="197">
        <v>0</v>
      </c>
      <c r="AC39" s="197">
        <v>0</v>
      </c>
      <c r="AD39" s="197">
        <v>24.92</v>
      </c>
      <c r="AE39" s="197">
        <v>0</v>
      </c>
      <c r="AF39" s="197">
        <v>0</v>
      </c>
      <c r="AG39" s="197">
        <v>74.97</v>
      </c>
      <c r="AH39" s="197">
        <v>0</v>
      </c>
      <c r="AI39" s="197">
        <v>21.22</v>
      </c>
      <c r="AJ39" s="197">
        <v>0</v>
      </c>
      <c r="AK39" s="197">
        <v>-3.78</v>
      </c>
      <c r="AL39" s="197">
        <v>0</v>
      </c>
      <c r="AM39" s="197">
        <v>0</v>
      </c>
      <c r="AN39" s="197">
        <v>0</v>
      </c>
      <c r="AO39" s="197">
        <v>142.99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20.059999999999999</v>
      </c>
      <c r="E40" s="197">
        <v>0</v>
      </c>
      <c r="F40" s="197">
        <v>7.87</v>
      </c>
      <c r="G40" s="197">
        <v>23.37</v>
      </c>
      <c r="H40" s="197">
        <v>0</v>
      </c>
      <c r="I40" s="197">
        <v>10.11</v>
      </c>
      <c r="J40" s="197">
        <v>30.81</v>
      </c>
      <c r="K40" s="197">
        <v>19.66</v>
      </c>
      <c r="L40" s="197">
        <v>0.24</v>
      </c>
      <c r="M40" s="197">
        <v>2.4700000000000002</v>
      </c>
      <c r="N40" s="197">
        <v>0.97</v>
      </c>
      <c r="O40" s="197">
        <v>2.84</v>
      </c>
      <c r="P40" s="197">
        <v>1.07</v>
      </c>
      <c r="Q40" s="197">
        <v>0.37</v>
      </c>
      <c r="R40" s="197">
        <v>0.72</v>
      </c>
      <c r="S40" s="197">
        <v>0.45</v>
      </c>
      <c r="T40" s="197">
        <v>0</v>
      </c>
      <c r="U40" s="197">
        <v>1.99</v>
      </c>
      <c r="V40" s="197">
        <v>0.35</v>
      </c>
      <c r="W40" s="197">
        <v>0.79</v>
      </c>
      <c r="X40" s="197">
        <v>2.52</v>
      </c>
      <c r="Y40" s="197">
        <v>0</v>
      </c>
      <c r="Z40" s="197">
        <v>4.74</v>
      </c>
      <c r="AA40" s="197">
        <v>1.54</v>
      </c>
      <c r="AB40" s="197">
        <v>0</v>
      </c>
      <c r="AC40" s="197">
        <v>0</v>
      </c>
      <c r="AD40" s="197">
        <v>24.92</v>
      </c>
      <c r="AE40" s="197">
        <v>0</v>
      </c>
      <c r="AF40" s="197">
        <v>0</v>
      </c>
      <c r="AG40" s="197">
        <v>74.97</v>
      </c>
      <c r="AH40" s="197">
        <v>0</v>
      </c>
      <c r="AI40" s="197">
        <v>21.22</v>
      </c>
      <c r="AJ40" s="197">
        <v>0</v>
      </c>
      <c r="AK40" s="197">
        <v>-3.78</v>
      </c>
      <c r="AL40" s="197">
        <v>0</v>
      </c>
      <c r="AM40" s="197">
        <v>0</v>
      </c>
      <c r="AN40" s="197">
        <v>0</v>
      </c>
      <c r="AO40" s="197">
        <v>142.99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20.059999999999999</v>
      </c>
      <c r="E41" s="197">
        <v>0</v>
      </c>
      <c r="F41" s="197">
        <v>7.87</v>
      </c>
      <c r="G41" s="197">
        <v>23.37</v>
      </c>
      <c r="H41" s="197">
        <v>0</v>
      </c>
      <c r="I41" s="197">
        <v>10.11</v>
      </c>
      <c r="J41" s="197">
        <v>30.81</v>
      </c>
      <c r="K41" s="197">
        <v>19.66</v>
      </c>
      <c r="L41" s="197">
        <v>0.24</v>
      </c>
      <c r="M41" s="197">
        <v>2.4700000000000002</v>
      </c>
      <c r="N41" s="197">
        <v>0.97</v>
      </c>
      <c r="O41" s="197">
        <v>2.84</v>
      </c>
      <c r="P41" s="197">
        <v>1.07</v>
      </c>
      <c r="Q41" s="197">
        <v>0.37</v>
      </c>
      <c r="R41" s="197">
        <v>0.72</v>
      </c>
      <c r="S41" s="197">
        <v>0.45</v>
      </c>
      <c r="T41" s="197">
        <v>0</v>
      </c>
      <c r="U41" s="197">
        <v>1.99</v>
      </c>
      <c r="V41" s="197">
        <v>0.35</v>
      </c>
      <c r="W41" s="197">
        <v>0.79</v>
      </c>
      <c r="X41" s="197">
        <v>2.52</v>
      </c>
      <c r="Y41" s="197">
        <v>0</v>
      </c>
      <c r="Z41" s="197">
        <v>4.74</v>
      </c>
      <c r="AA41" s="197">
        <v>1.54</v>
      </c>
      <c r="AB41" s="197">
        <v>0</v>
      </c>
      <c r="AC41" s="197">
        <v>0</v>
      </c>
      <c r="AD41" s="197">
        <v>24.92</v>
      </c>
      <c r="AE41" s="197">
        <v>0</v>
      </c>
      <c r="AF41" s="197">
        <v>0</v>
      </c>
      <c r="AG41" s="197">
        <v>74.97</v>
      </c>
      <c r="AH41" s="197">
        <v>0</v>
      </c>
      <c r="AI41" s="197">
        <v>21.22</v>
      </c>
      <c r="AJ41" s="197">
        <v>0</v>
      </c>
      <c r="AK41" s="197">
        <v>-3.78</v>
      </c>
      <c r="AL41" s="197">
        <v>0</v>
      </c>
      <c r="AM41" s="197">
        <v>0</v>
      </c>
      <c r="AN41" s="197">
        <v>0</v>
      </c>
      <c r="AO41" s="197">
        <v>142.99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20.059999999999999</v>
      </c>
      <c r="E42" s="197">
        <v>0</v>
      </c>
      <c r="F42" s="197">
        <v>7.87</v>
      </c>
      <c r="G42" s="197">
        <v>23.37</v>
      </c>
      <c r="H42" s="197">
        <v>0</v>
      </c>
      <c r="I42" s="197">
        <v>10.11</v>
      </c>
      <c r="J42" s="197">
        <v>30.81</v>
      </c>
      <c r="K42" s="197">
        <v>19.66</v>
      </c>
      <c r="L42" s="197">
        <v>0.24</v>
      </c>
      <c r="M42" s="197">
        <v>2.4700000000000002</v>
      </c>
      <c r="N42" s="197">
        <v>0.97</v>
      </c>
      <c r="O42" s="197">
        <v>2.84</v>
      </c>
      <c r="P42" s="197">
        <v>1.07</v>
      </c>
      <c r="Q42" s="197">
        <v>0.37</v>
      </c>
      <c r="R42" s="197">
        <v>0.72</v>
      </c>
      <c r="S42" s="197">
        <v>0.45</v>
      </c>
      <c r="T42" s="197">
        <v>0</v>
      </c>
      <c r="U42" s="197">
        <v>1.99</v>
      </c>
      <c r="V42" s="197">
        <v>0.35</v>
      </c>
      <c r="W42" s="197">
        <v>0.79</v>
      </c>
      <c r="X42" s="197">
        <v>2.52</v>
      </c>
      <c r="Y42" s="197">
        <v>0</v>
      </c>
      <c r="Z42" s="197">
        <v>4.74</v>
      </c>
      <c r="AA42" s="197">
        <v>1.54</v>
      </c>
      <c r="AB42" s="197">
        <v>0</v>
      </c>
      <c r="AC42" s="197">
        <v>0</v>
      </c>
      <c r="AD42" s="197">
        <v>24.92</v>
      </c>
      <c r="AE42" s="197">
        <v>0</v>
      </c>
      <c r="AF42" s="197">
        <v>0</v>
      </c>
      <c r="AG42" s="197">
        <v>74.97</v>
      </c>
      <c r="AH42" s="197">
        <v>0</v>
      </c>
      <c r="AI42" s="197">
        <v>21.22</v>
      </c>
      <c r="AJ42" s="197">
        <v>0</v>
      </c>
      <c r="AK42" s="197">
        <v>-3.78</v>
      </c>
      <c r="AL42" s="197">
        <v>0</v>
      </c>
      <c r="AM42" s="197">
        <v>0</v>
      </c>
      <c r="AN42" s="197">
        <v>0</v>
      </c>
      <c r="AO42" s="197">
        <v>142.99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20.059999999999999</v>
      </c>
      <c r="E43" s="197">
        <v>0</v>
      </c>
      <c r="F43" s="197">
        <v>7.82</v>
      </c>
      <c r="G43" s="197">
        <v>23.37</v>
      </c>
      <c r="H43" s="197">
        <v>0</v>
      </c>
      <c r="I43" s="197">
        <v>10.11</v>
      </c>
      <c r="J43" s="197">
        <v>30.81</v>
      </c>
      <c r="K43" s="197">
        <v>19.66</v>
      </c>
      <c r="L43" s="197">
        <v>0.24</v>
      </c>
      <c r="M43" s="197">
        <v>2.4700000000000002</v>
      </c>
      <c r="N43" s="197">
        <v>0.97</v>
      </c>
      <c r="O43" s="197">
        <v>2.84</v>
      </c>
      <c r="P43" s="197">
        <v>1.07</v>
      </c>
      <c r="Q43" s="197">
        <v>0.37</v>
      </c>
      <c r="R43" s="197">
        <v>0.72</v>
      </c>
      <c r="S43" s="197">
        <v>0.45</v>
      </c>
      <c r="T43" s="197">
        <v>0</v>
      </c>
      <c r="U43" s="197">
        <v>1.99</v>
      </c>
      <c r="V43" s="197">
        <v>0.35</v>
      </c>
      <c r="W43" s="197">
        <v>0.79</v>
      </c>
      <c r="X43" s="197">
        <v>2.52</v>
      </c>
      <c r="Y43" s="197">
        <v>0</v>
      </c>
      <c r="Z43" s="197">
        <v>4.74</v>
      </c>
      <c r="AA43" s="197">
        <v>1.54</v>
      </c>
      <c r="AB43" s="197">
        <v>0</v>
      </c>
      <c r="AC43" s="197">
        <v>0</v>
      </c>
      <c r="AD43" s="197">
        <v>24.92</v>
      </c>
      <c r="AE43" s="197">
        <v>0</v>
      </c>
      <c r="AF43" s="197">
        <v>0</v>
      </c>
      <c r="AG43" s="197">
        <v>74.97</v>
      </c>
      <c r="AH43" s="197">
        <v>0</v>
      </c>
      <c r="AI43" s="197">
        <v>21.22</v>
      </c>
      <c r="AJ43" s="197">
        <v>0</v>
      </c>
      <c r="AK43" s="197">
        <v>-3.78</v>
      </c>
      <c r="AL43" s="197">
        <v>0</v>
      </c>
      <c r="AM43" s="197">
        <v>0</v>
      </c>
      <c r="AN43" s="197">
        <v>0</v>
      </c>
      <c r="AO43" s="197">
        <v>142.99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20.059999999999999</v>
      </c>
      <c r="E44" s="197">
        <v>0</v>
      </c>
      <c r="F44" s="197">
        <v>7.82</v>
      </c>
      <c r="G44" s="197">
        <v>23.37</v>
      </c>
      <c r="H44" s="197">
        <v>0</v>
      </c>
      <c r="I44" s="197">
        <v>10.11</v>
      </c>
      <c r="J44" s="197">
        <v>30.81</v>
      </c>
      <c r="K44" s="197">
        <v>19.66</v>
      </c>
      <c r="L44" s="197">
        <v>0.24</v>
      </c>
      <c r="M44" s="197">
        <v>2.4700000000000002</v>
      </c>
      <c r="N44" s="197">
        <v>0.97</v>
      </c>
      <c r="O44" s="197">
        <v>2.84</v>
      </c>
      <c r="P44" s="197">
        <v>1.07</v>
      </c>
      <c r="Q44" s="197">
        <v>0.37</v>
      </c>
      <c r="R44" s="197">
        <v>0.72</v>
      </c>
      <c r="S44" s="197">
        <v>0.45</v>
      </c>
      <c r="T44" s="197">
        <v>0</v>
      </c>
      <c r="U44" s="197">
        <v>1.99</v>
      </c>
      <c r="V44" s="197">
        <v>0.35</v>
      </c>
      <c r="W44" s="197">
        <v>0.79</v>
      </c>
      <c r="X44" s="197">
        <v>2.52</v>
      </c>
      <c r="Y44" s="197">
        <v>0</v>
      </c>
      <c r="Z44" s="197">
        <v>4.74</v>
      </c>
      <c r="AA44" s="197">
        <v>1.54</v>
      </c>
      <c r="AB44" s="197">
        <v>0</v>
      </c>
      <c r="AC44" s="197">
        <v>0</v>
      </c>
      <c r="AD44" s="197">
        <v>24.92</v>
      </c>
      <c r="AE44" s="197">
        <v>0</v>
      </c>
      <c r="AF44" s="197">
        <v>0</v>
      </c>
      <c r="AG44" s="197">
        <v>74.97</v>
      </c>
      <c r="AH44" s="197">
        <v>0</v>
      </c>
      <c r="AI44" s="197">
        <v>21.22</v>
      </c>
      <c r="AJ44" s="197">
        <v>0</v>
      </c>
      <c r="AK44" s="197">
        <v>-3.78</v>
      </c>
      <c r="AL44" s="197">
        <v>0</v>
      </c>
      <c r="AM44" s="197">
        <v>0</v>
      </c>
      <c r="AN44" s="197">
        <v>0</v>
      </c>
      <c r="AO44" s="197">
        <v>142.99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20.059999999999999</v>
      </c>
      <c r="E45" s="197">
        <v>0</v>
      </c>
      <c r="F45" s="197">
        <v>7.82</v>
      </c>
      <c r="G45" s="197">
        <v>23.37</v>
      </c>
      <c r="H45" s="197">
        <v>0</v>
      </c>
      <c r="I45" s="197">
        <v>10.11</v>
      </c>
      <c r="J45" s="197">
        <v>30.81</v>
      </c>
      <c r="K45" s="197">
        <v>19.66</v>
      </c>
      <c r="L45" s="197">
        <v>0.24</v>
      </c>
      <c r="M45" s="197">
        <v>2.4700000000000002</v>
      </c>
      <c r="N45" s="197">
        <v>0.97</v>
      </c>
      <c r="O45" s="197">
        <v>2.84</v>
      </c>
      <c r="P45" s="197">
        <v>1.07</v>
      </c>
      <c r="Q45" s="197">
        <v>0.37</v>
      </c>
      <c r="R45" s="197">
        <v>0.72</v>
      </c>
      <c r="S45" s="197">
        <v>0.45</v>
      </c>
      <c r="T45" s="197">
        <v>0</v>
      </c>
      <c r="U45" s="197">
        <v>1.99</v>
      </c>
      <c r="V45" s="197">
        <v>0.35</v>
      </c>
      <c r="W45" s="197">
        <v>0.79</v>
      </c>
      <c r="X45" s="197">
        <v>2.52</v>
      </c>
      <c r="Y45" s="197">
        <v>0</v>
      </c>
      <c r="Z45" s="197">
        <v>4.74</v>
      </c>
      <c r="AA45" s="197">
        <v>1.54</v>
      </c>
      <c r="AB45" s="197">
        <v>0</v>
      </c>
      <c r="AC45" s="197">
        <v>0</v>
      </c>
      <c r="AD45" s="197">
        <v>24.92</v>
      </c>
      <c r="AE45" s="197">
        <v>0</v>
      </c>
      <c r="AF45" s="197">
        <v>0</v>
      </c>
      <c r="AG45" s="197">
        <v>74.97</v>
      </c>
      <c r="AH45" s="197">
        <v>0</v>
      </c>
      <c r="AI45" s="197">
        <v>21.22</v>
      </c>
      <c r="AJ45" s="197">
        <v>0</v>
      </c>
      <c r="AK45" s="197">
        <v>-3.78</v>
      </c>
      <c r="AL45" s="197">
        <v>0</v>
      </c>
      <c r="AM45" s="197">
        <v>0</v>
      </c>
      <c r="AN45" s="197">
        <v>0</v>
      </c>
      <c r="AO45" s="197">
        <v>142.99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20.059999999999999</v>
      </c>
      <c r="E46" s="197">
        <v>0</v>
      </c>
      <c r="F46" s="197">
        <v>7.82</v>
      </c>
      <c r="G46" s="197">
        <v>23.37</v>
      </c>
      <c r="H46" s="197">
        <v>0</v>
      </c>
      <c r="I46" s="197">
        <v>10.11</v>
      </c>
      <c r="J46" s="197">
        <v>30.81</v>
      </c>
      <c r="K46" s="197">
        <v>19.66</v>
      </c>
      <c r="L46" s="197">
        <v>0.24</v>
      </c>
      <c r="M46" s="197">
        <v>2.4700000000000002</v>
      </c>
      <c r="N46" s="197">
        <v>0.97</v>
      </c>
      <c r="O46" s="197">
        <v>2.84</v>
      </c>
      <c r="P46" s="197">
        <v>1.07</v>
      </c>
      <c r="Q46" s="197">
        <v>0.37</v>
      </c>
      <c r="R46" s="197">
        <v>0.72</v>
      </c>
      <c r="S46" s="197">
        <v>0.45</v>
      </c>
      <c r="T46" s="197">
        <v>0</v>
      </c>
      <c r="U46" s="197">
        <v>1.99</v>
      </c>
      <c r="V46" s="197">
        <v>0.35</v>
      </c>
      <c r="W46" s="197">
        <v>0.79</v>
      </c>
      <c r="X46" s="197">
        <v>2.52</v>
      </c>
      <c r="Y46" s="197">
        <v>0</v>
      </c>
      <c r="Z46" s="197">
        <v>4.74</v>
      </c>
      <c r="AA46" s="197">
        <v>1.54</v>
      </c>
      <c r="AB46" s="197">
        <v>0</v>
      </c>
      <c r="AC46" s="197">
        <v>0</v>
      </c>
      <c r="AD46" s="197">
        <v>24.92</v>
      </c>
      <c r="AE46" s="197">
        <v>0</v>
      </c>
      <c r="AF46" s="197">
        <v>0</v>
      </c>
      <c r="AG46" s="197">
        <v>74.97</v>
      </c>
      <c r="AH46" s="197">
        <v>0</v>
      </c>
      <c r="AI46" s="197">
        <v>21.22</v>
      </c>
      <c r="AJ46" s="197">
        <v>0</v>
      </c>
      <c r="AK46" s="197">
        <v>-3.78</v>
      </c>
      <c r="AL46" s="197">
        <v>0</v>
      </c>
      <c r="AM46" s="197">
        <v>0</v>
      </c>
      <c r="AN46" s="197">
        <v>0</v>
      </c>
      <c r="AO46" s="197">
        <v>142.99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20.059999999999999</v>
      </c>
      <c r="E47" s="197">
        <v>0</v>
      </c>
      <c r="F47" s="197">
        <v>7.82</v>
      </c>
      <c r="G47" s="197">
        <v>23.37</v>
      </c>
      <c r="H47" s="197">
        <v>0</v>
      </c>
      <c r="I47" s="197">
        <v>10.11</v>
      </c>
      <c r="J47" s="197">
        <v>30.81</v>
      </c>
      <c r="K47" s="197">
        <v>19.66</v>
      </c>
      <c r="L47" s="197">
        <v>0.24</v>
      </c>
      <c r="M47" s="197">
        <v>2.4700000000000002</v>
      </c>
      <c r="N47" s="197">
        <v>0.97</v>
      </c>
      <c r="O47" s="197">
        <v>2.84</v>
      </c>
      <c r="P47" s="197">
        <v>1.07</v>
      </c>
      <c r="Q47" s="197">
        <v>0.37</v>
      </c>
      <c r="R47" s="197">
        <v>0.72</v>
      </c>
      <c r="S47" s="197">
        <v>0.45</v>
      </c>
      <c r="T47" s="197">
        <v>0</v>
      </c>
      <c r="U47" s="197">
        <v>1.99</v>
      </c>
      <c r="V47" s="197">
        <v>0.35</v>
      </c>
      <c r="W47" s="197">
        <v>0.79</v>
      </c>
      <c r="X47" s="197">
        <v>2.52</v>
      </c>
      <c r="Y47" s="197">
        <v>0</v>
      </c>
      <c r="Z47" s="197">
        <v>4.74</v>
      </c>
      <c r="AA47" s="197">
        <v>1.54</v>
      </c>
      <c r="AB47" s="197">
        <v>0</v>
      </c>
      <c r="AC47" s="197">
        <v>0</v>
      </c>
      <c r="AD47" s="197">
        <v>24.92</v>
      </c>
      <c r="AE47" s="197">
        <v>0</v>
      </c>
      <c r="AF47" s="197">
        <v>0</v>
      </c>
      <c r="AG47" s="197">
        <v>74.97</v>
      </c>
      <c r="AH47" s="197">
        <v>0</v>
      </c>
      <c r="AI47" s="197">
        <v>21.22</v>
      </c>
      <c r="AJ47" s="197">
        <v>0</v>
      </c>
      <c r="AK47" s="197">
        <v>-7.78</v>
      </c>
      <c r="AL47" s="197">
        <v>0</v>
      </c>
      <c r="AM47" s="197">
        <v>0</v>
      </c>
      <c r="AN47" s="197">
        <v>0</v>
      </c>
      <c r="AO47" s="197">
        <v>142.99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20.059999999999999</v>
      </c>
      <c r="E48" s="197">
        <v>0</v>
      </c>
      <c r="F48" s="197">
        <v>7.82</v>
      </c>
      <c r="G48" s="197">
        <v>23.37</v>
      </c>
      <c r="H48" s="197">
        <v>0</v>
      </c>
      <c r="I48" s="197">
        <v>10.11</v>
      </c>
      <c r="J48" s="197">
        <v>30.81</v>
      </c>
      <c r="K48" s="197">
        <v>19.66</v>
      </c>
      <c r="L48" s="197">
        <v>0.24</v>
      </c>
      <c r="M48" s="197">
        <v>2.4700000000000002</v>
      </c>
      <c r="N48" s="197">
        <v>0.97</v>
      </c>
      <c r="O48" s="197">
        <v>2.84</v>
      </c>
      <c r="P48" s="197">
        <v>1.07</v>
      </c>
      <c r="Q48" s="197">
        <v>0.37</v>
      </c>
      <c r="R48" s="197">
        <v>0.72</v>
      </c>
      <c r="S48" s="197">
        <v>0.45</v>
      </c>
      <c r="T48" s="197">
        <v>0</v>
      </c>
      <c r="U48" s="197">
        <v>1.99</v>
      </c>
      <c r="V48" s="197">
        <v>0.35</v>
      </c>
      <c r="W48" s="197">
        <v>0.79</v>
      </c>
      <c r="X48" s="197">
        <v>2.52</v>
      </c>
      <c r="Y48" s="197">
        <v>0</v>
      </c>
      <c r="Z48" s="197">
        <v>4.74</v>
      </c>
      <c r="AA48" s="197">
        <v>1.54</v>
      </c>
      <c r="AB48" s="197">
        <v>0</v>
      </c>
      <c r="AC48" s="197">
        <v>0</v>
      </c>
      <c r="AD48" s="197">
        <v>24.92</v>
      </c>
      <c r="AE48" s="197">
        <v>0</v>
      </c>
      <c r="AF48" s="197">
        <v>0</v>
      </c>
      <c r="AG48" s="197">
        <v>74.97</v>
      </c>
      <c r="AH48" s="197">
        <v>0</v>
      </c>
      <c r="AI48" s="197">
        <v>21.22</v>
      </c>
      <c r="AJ48" s="197">
        <v>0</v>
      </c>
      <c r="AK48" s="197">
        <v>-7.78</v>
      </c>
      <c r="AL48" s="197">
        <v>0</v>
      </c>
      <c r="AM48" s="197">
        <v>0</v>
      </c>
      <c r="AN48" s="197">
        <v>0</v>
      </c>
      <c r="AO48" s="197">
        <v>142.99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20.059999999999999</v>
      </c>
      <c r="E49" s="197">
        <v>0</v>
      </c>
      <c r="F49" s="197">
        <v>7.82</v>
      </c>
      <c r="G49" s="197">
        <v>23.37</v>
      </c>
      <c r="H49" s="197">
        <v>0</v>
      </c>
      <c r="I49" s="197">
        <v>10.11</v>
      </c>
      <c r="J49" s="197">
        <v>30.81</v>
      </c>
      <c r="K49" s="197">
        <v>19.66</v>
      </c>
      <c r="L49" s="197">
        <v>0.24</v>
      </c>
      <c r="M49" s="197">
        <v>2.4700000000000002</v>
      </c>
      <c r="N49" s="197">
        <v>0.97</v>
      </c>
      <c r="O49" s="197">
        <v>2.84</v>
      </c>
      <c r="P49" s="197">
        <v>1.07</v>
      </c>
      <c r="Q49" s="197">
        <v>0.37</v>
      </c>
      <c r="R49" s="197">
        <v>0.72</v>
      </c>
      <c r="S49" s="197">
        <v>0.45</v>
      </c>
      <c r="T49" s="197">
        <v>0</v>
      </c>
      <c r="U49" s="197">
        <v>1.99</v>
      </c>
      <c r="V49" s="197">
        <v>0.35</v>
      </c>
      <c r="W49" s="197">
        <v>0.79</v>
      </c>
      <c r="X49" s="197">
        <v>2.52</v>
      </c>
      <c r="Y49" s="197">
        <v>0</v>
      </c>
      <c r="Z49" s="197">
        <v>4.74</v>
      </c>
      <c r="AA49" s="197">
        <v>1.54</v>
      </c>
      <c r="AB49" s="197">
        <v>0</v>
      </c>
      <c r="AC49" s="197">
        <v>0</v>
      </c>
      <c r="AD49" s="197">
        <v>24.92</v>
      </c>
      <c r="AE49" s="197">
        <v>0</v>
      </c>
      <c r="AF49" s="197">
        <v>0</v>
      </c>
      <c r="AG49" s="197">
        <v>74.97</v>
      </c>
      <c r="AH49" s="197">
        <v>0</v>
      </c>
      <c r="AI49" s="197">
        <v>21.22</v>
      </c>
      <c r="AJ49" s="197">
        <v>0</v>
      </c>
      <c r="AK49" s="197">
        <v>-7.78</v>
      </c>
      <c r="AL49" s="197">
        <v>0</v>
      </c>
      <c r="AM49" s="197">
        <v>0</v>
      </c>
      <c r="AN49" s="197">
        <v>0</v>
      </c>
      <c r="AO49" s="197">
        <v>272.37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20.059999999999999</v>
      </c>
      <c r="E50" s="197">
        <v>0</v>
      </c>
      <c r="F50" s="197">
        <v>7.82</v>
      </c>
      <c r="G50" s="197">
        <v>23.37</v>
      </c>
      <c r="H50" s="197">
        <v>0</v>
      </c>
      <c r="I50" s="197">
        <v>10.11</v>
      </c>
      <c r="J50" s="197">
        <v>30.81</v>
      </c>
      <c r="K50" s="197">
        <v>19.66</v>
      </c>
      <c r="L50" s="197">
        <v>0.24</v>
      </c>
      <c r="M50" s="197">
        <v>2.4700000000000002</v>
      </c>
      <c r="N50" s="197">
        <v>0.97</v>
      </c>
      <c r="O50" s="197">
        <v>2.84</v>
      </c>
      <c r="P50" s="197">
        <v>1.07</v>
      </c>
      <c r="Q50" s="197">
        <v>0.37</v>
      </c>
      <c r="R50" s="197">
        <v>0.72</v>
      </c>
      <c r="S50" s="197">
        <v>0.45</v>
      </c>
      <c r="T50" s="197">
        <v>0</v>
      </c>
      <c r="U50" s="197">
        <v>1.99</v>
      </c>
      <c r="V50" s="197">
        <v>0.35</v>
      </c>
      <c r="W50" s="197">
        <v>0.79</v>
      </c>
      <c r="X50" s="197">
        <v>2.52</v>
      </c>
      <c r="Y50" s="197">
        <v>0</v>
      </c>
      <c r="Z50" s="197">
        <v>4.74</v>
      </c>
      <c r="AA50" s="197">
        <v>1.54</v>
      </c>
      <c r="AB50" s="197">
        <v>0</v>
      </c>
      <c r="AC50" s="197">
        <v>0</v>
      </c>
      <c r="AD50" s="197">
        <v>24.92</v>
      </c>
      <c r="AE50" s="197">
        <v>0</v>
      </c>
      <c r="AF50" s="197">
        <v>0</v>
      </c>
      <c r="AG50" s="197">
        <v>74.97</v>
      </c>
      <c r="AH50" s="197">
        <v>0</v>
      </c>
      <c r="AI50" s="197">
        <v>21.22</v>
      </c>
      <c r="AJ50" s="197">
        <v>0</v>
      </c>
      <c r="AK50" s="197">
        <v>-7.78</v>
      </c>
      <c r="AL50" s="197">
        <v>0</v>
      </c>
      <c r="AM50" s="197">
        <v>0</v>
      </c>
      <c r="AN50" s="197">
        <v>0</v>
      </c>
      <c r="AO50" s="197">
        <v>272.37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19.600000000000001</v>
      </c>
      <c r="E51" s="197">
        <v>0</v>
      </c>
      <c r="F51" s="197">
        <v>7.82</v>
      </c>
      <c r="G51" s="197">
        <v>23.37</v>
      </c>
      <c r="H51" s="197">
        <v>0</v>
      </c>
      <c r="I51" s="197">
        <v>10.11</v>
      </c>
      <c r="J51" s="197">
        <v>30.81</v>
      </c>
      <c r="K51" s="197">
        <v>19.66</v>
      </c>
      <c r="L51" s="197">
        <v>0.24</v>
      </c>
      <c r="M51" s="197">
        <v>2.4700000000000002</v>
      </c>
      <c r="N51" s="197">
        <v>0.97</v>
      </c>
      <c r="O51" s="197">
        <v>2.84</v>
      </c>
      <c r="P51" s="197">
        <v>1.07</v>
      </c>
      <c r="Q51" s="197">
        <v>0.37</v>
      </c>
      <c r="R51" s="197">
        <v>0.72</v>
      </c>
      <c r="S51" s="197">
        <v>0.45</v>
      </c>
      <c r="T51" s="197">
        <v>0</v>
      </c>
      <c r="U51" s="197">
        <v>1.99</v>
      </c>
      <c r="V51" s="197">
        <v>0.35</v>
      </c>
      <c r="W51" s="197">
        <v>0.79</v>
      </c>
      <c r="X51" s="197">
        <v>2.52</v>
      </c>
      <c r="Y51" s="197">
        <v>0</v>
      </c>
      <c r="Z51" s="197">
        <v>4.74</v>
      </c>
      <c r="AA51" s="197">
        <v>1.54</v>
      </c>
      <c r="AB51" s="197">
        <v>0</v>
      </c>
      <c r="AC51" s="197">
        <v>0</v>
      </c>
      <c r="AD51" s="197">
        <v>24.92</v>
      </c>
      <c r="AE51" s="197">
        <v>0</v>
      </c>
      <c r="AF51" s="197">
        <v>0</v>
      </c>
      <c r="AG51" s="197">
        <v>74.97</v>
      </c>
      <c r="AH51" s="197">
        <v>0</v>
      </c>
      <c r="AI51" s="197">
        <v>21.22</v>
      </c>
      <c r="AJ51" s="197">
        <v>0</v>
      </c>
      <c r="AK51" s="197">
        <v>-7.78</v>
      </c>
      <c r="AL51" s="197">
        <v>0</v>
      </c>
      <c r="AM51" s="197">
        <v>0</v>
      </c>
      <c r="AN51" s="197">
        <v>0</v>
      </c>
      <c r="AO51" s="197">
        <v>272.37</v>
      </c>
      <c r="AP51" s="197">
        <v>1.95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19.600000000000001</v>
      </c>
      <c r="E52" s="197">
        <v>0</v>
      </c>
      <c r="F52" s="197">
        <v>7.82</v>
      </c>
      <c r="G52" s="197">
        <v>23.37</v>
      </c>
      <c r="H52" s="197">
        <v>0</v>
      </c>
      <c r="I52" s="197">
        <v>10.11</v>
      </c>
      <c r="J52" s="197">
        <v>30.81</v>
      </c>
      <c r="K52" s="197">
        <v>19.66</v>
      </c>
      <c r="L52" s="197">
        <v>0.24</v>
      </c>
      <c r="M52" s="197">
        <v>2.4700000000000002</v>
      </c>
      <c r="N52" s="197">
        <v>0.97</v>
      </c>
      <c r="O52" s="197">
        <v>2.84</v>
      </c>
      <c r="P52" s="197">
        <v>1.07</v>
      </c>
      <c r="Q52" s="197">
        <v>0.37</v>
      </c>
      <c r="R52" s="197">
        <v>0.72</v>
      </c>
      <c r="S52" s="197">
        <v>0.45</v>
      </c>
      <c r="T52" s="197">
        <v>0</v>
      </c>
      <c r="U52" s="197">
        <v>1.99</v>
      </c>
      <c r="V52" s="197">
        <v>0.35</v>
      </c>
      <c r="W52" s="197">
        <v>0.79</v>
      </c>
      <c r="X52" s="197">
        <v>2.52</v>
      </c>
      <c r="Y52" s="197">
        <v>0</v>
      </c>
      <c r="Z52" s="197">
        <v>4.74</v>
      </c>
      <c r="AA52" s="197">
        <v>1.54</v>
      </c>
      <c r="AB52" s="197">
        <v>0</v>
      </c>
      <c r="AC52" s="197">
        <v>0</v>
      </c>
      <c r="AD52" s="197">
        <v>13.93</v>
      </c>
      <c r="AE52" s="197">
        <v>0</v>
      </c>
      <c r="AF52" s="197">
        <v>0</v>
      </c>
      <c r="AG52" s="197">
        <v>63.65</v>
      </c>
      <c r="AH52" s="197">
        <v>0</v>
      </c>
      <c r="AI52" s="197">
        <v>21.22</v>
      </c>
      <c r="AJ52" s="197">
        <v>0</v>
      </c>
      <c r="AK52" s="197">
        <v>-7.78</v>
      </c>
      <c r="AL52" s="197">
        <v>0</v>
      </c>
      <c r="AM52" s="197">
        <v>0</v>
      </c>
      <c r="AN52" s="197">
        <v>0</v>
      </c>
      <c r="AO52" s="197">
        <v>272.37</v>
      </c>
      <c r="AP52" s="197">
        <v>1.95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19.600000000000001</v>
      </c>
      <c r="E53" s="197">
        <v>0</v>
      </c>
      <c r="F53" s="197">
        <v>7.82</v>
      </c>
      <c r="G53" s="197">
        <v>23.37</v>
      </c>
      <c r="H53" s="197">
        <v>0</v>
      </c>
      <c r="I53" s="197">
        <v>10.11</v>
      </c>
      <c r="J53" s="197">
        <v>30.81</v>
      </c>
      <c r="K53" s="197">
        <v>19.66</v>
      </c>
      <c r="L53" s="197">
        <v>0.24</v>
      </c>
      <c r="M53" s="197">
        <v>2.4700000000000002</v>
      </c>
      <c r="N53" s="197">
        <v>0.97</v>
      </c>
      <c r="O53" s="197">
        <v>2.84</v>
      </c>
      <c r="P53" s="197">
        <v>1.07</v>
      </c>
      <c r="Q53" s="197">
        <v>0.37</v>
      </c>
      <c r="R53" s="197">
        <v>0.72</v>
      </c>
      <c r="S53" s="197">
        <v>0.45</v>
      </c>
      <c r="T53" s="197">
        <v>0</v>
      </c>
      <c r="U53" s="197">
        <v>1.99</v>
      </c>
      <c r="V53" s="197">
        <v>0.35</v>
      </c>
      <c r="W53" s="197">
        <v>0.79</v>
      </c>
      <c r="X53" s="197">
        <v>2.52</v>
      </c>
      <c r="Y53" s="197">
        <v>0</v>
      </c>
      <c r="Z53" s="197">
        <v>4.74</v>
      </c>
      <c r="AA53" s="197">
        <v>1.54</v>
      </c>
      <c r="AB53" s="197">
        <v>0</v>
      </c>
      <c r="AC53" s="197">
        <v>0</v>
      </c>
      <c r="AD53" s="197">
        <v>13.93</v>
      </c>
      <c r="AE53" s="197">
        <v>0</v>
      </c>
      <c r="AF53" s="197">
        <v>0</v>
      </c>
      <c r="AG53" s="197">
        <v>63.65</v>
      </c>
      <c r="AH53" s="197">
        <v>11.32</v>
      </c>
      <c r="AI53" s="197">
        <v>21.22</v>
      </c>
      <c r="AJ53" s="197">
        <v>0</v>
      </c>
      <c r="AK53" s="197">
        <v>-7.78</v>
      </c>
      <c r="AL53" s="197">
        <v>0</v>
      </c>
      <c r="AM53" s="197">
        <v>0</v>
      </c>
      <c r="AN53" s="197">
        <v>0</v>
      </c>
      <c r="AO53" s="197">
        <v>272.37</v>
      </c>
      <c r="AP53" s="197">
        <v>3.89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19.600000000000001</v>
      </c>
      <c r="E54" s="197">
        <v>0</v>
      </c>
      <c r="F54" s="197">
        <v>7.82</v>
      </c>
      <c r="G54" s="197">
        <v>23.37</v>
      </c>
      <c r="H54" s="197">
        <v>0</v>
      </c>
      <c r="I54" s="197">
        <v>10.11</v>
      </c>
      <c r="J54" s="197">
        <v>30.81</v>
      </c>
      <c r="K54" s="197">
        <v>19.66</v>
      </c>
      <c r="L54" s="197">
        <v>0.24</v>
      </c>
      <c r="M54" s="197">
        <v>2.4700000000000002</v>
      </c>
      <c r="N54" s="197">
        <v>0.97</v>
      </c>
      <c r="O54" s="197">
        <v>2.84</v>
      </c>
      <c r="P54" s="197">
        <v>1.07</v>
      </c>
      <c r="Q54" s="197">
        <v>0.37</v>
      </c>
      <c r="R54" s="197">
        <v>0.72</v>
      </c>
      <c r="S54" s="197">
        <v>0.45</v>
      </c>
      <c r="T54" s="197">
        <v>0</v>
      </c>
      <c r="U54" s="197">
        <v>1.99</v>
      </c>
      <c r="V54" s="197">
        <v>0.35</v>
      </c>
      <c r="W54" s="197">
        <v>0.79</v>
      </c>
      <c r="X54" s="197">
        <v>2.52</v>
      </c>
      <c r="Y54" s="197">
        <v>0</v>
      </c>
      <c r="Z54" s="197">
        <v>4.74</v>
      </c>
      <c r="AA54" s="197">
        <v>1.54</v>
      </c>
      <c r="AB54" s="197">
        <v>0</v>
      </c>
      <c r="AC54" s="197">
        <v>0</v>
      </c>
      <c r="AD54" s="197">
        <v>13.93</v>
      </c>
      <c r="AE54" s="197">
        <v>0</v>
      </c>
      <c r="AF54" s="197">
        <v>0</v>
      </c>
      <c r="AG54" s="197">
        <v>74.97</v>
      </c>
      <c r="AH54" s="197">
        <v>0</v>
      </c>
      <c r="AI54" s="197">
        <v>21.22</v>
      </c>
      <c r="AJ54" s="197">
        <v>0</v>
      </c>
      <c r="AK54" s="197">
        <v>-7.78</v>
      </c>
      <c r="AL54" s="197">
        <v>0</v>
      </c>
      <c r="AM54" s="197">
        <v>0</v>
      </c>
      <c r="AN54" s="197">
        <v>0</v>
      </c>
      <c r="AO54" s="197">
        <v>135.21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19.600000000000001</v>
      </c>
      <c r="E55" s="197">
        <v>0</v>
      </c>
      <c r="F55" s="197">
        <v>7.82</v>
      </c>
      <c r="G55" s="197">
        <v>23.37</v>
      </c>
      <c r="H55" s="197">
        <v>0</v>
      </c>
      <c r="I55" s="197">
        <v>10.11</v>
      </c>
      <c r="J55" s="197">
        <v>30.81</v>
      </c>
      <c r="K55" s="197">
        <v>19.670000000000002</v>
      </c>
      <c r="L55" s="197">
        <v>0.24</v>
      </c>
      <c r="M55" s="197">
        <v>2.4700000000000002</v>
      </c>
      <c r="N55" s="197">
        <v>0.97</v>
      </c>
      <c r="O55" s="197">
        <v>2.84</v>
      </c>
      <c r="P55" s="197">
        <v>1.07</v>
      </c>
      <c r="Q55" s="197">
        <v>0.37</v>
      </c>
      <c r="R55" s="197">
        <v>0.72</v>
      </c>
      <c r="S55" s="197">
        <v>0.45</v>
      </c>
      <c r="T55" s="197">
        <v>0</v>
      </c>
      <c r="U55" s="197">
        <v>1.99</v>
      </c>
      <c r="V55" s="197">
        <v>0.35</v>
      </c>
      <c r="W55" s="197">
        <v>0.79</v>
      </c>
      <c r="X55" s="197">
        <v>2.52</v>
      </c>
      <c r="Y55" s="197">
        <v>0</v>
      </c>
      <c r="Z55" s="197">
        <v>4.74</v>
      </c>
      <c r="AA55" s="197">
        <v>1.54</v>
      </c>
      <c r="AB55" s="197">
        <v>0</v>
      </c>
      <c r="AC55" s="197">
        <v>0</v>
      </c>
      <c r="AD55" s="197">
        <v>13.93</v>
      </c>
      <c r="AE55" s="197">
        <v>0</v>
      </c>
      <c r="AF55" s="197">
        <v>0</v>
      </c>
      <c r="AG55" s="197">
        <v>74.97</v>
      </c>
      <c r="AH55" s="197">
        <v>0</v>
      </c>
      <c r="AI55" s="197">
        <v>21.22</v>
      </c>
      <c r="AJ55" s="197">
        <v>0</v>
      </c>
      <c r="AK55" s="197">
        <v>-7.78</v>
      </c>
      <c r="AL55" s="197">
        <v>0</v>
      </c>
      <c r="AM55" s="197">
        <v>0</v>
      </c>
      <c r="AN55" s="197">
        <v>0</v>
      </c>
      <c r="AO55" s="197">
        <v>135.21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19.600000000000001</v>
      </c>
      <c r="E56" s="197">
        <v>0</v>
      </c>
      <c r="F56" s="197">
        <v>7.82</v>
      </c>
      <c r="G56" s="197">
        <v>23.37</v>
      </c>
      <c r="H56" s="197">
        <v>0</v>
      </c>
      <c r="I56" s="197">
        <v>10.11</v>
      </c>
      <c r="J56" s="197">
        <v>30.81</v>
      </c>
      <c r="K56" s="197">
        <v>19.670000000000002</v>
      </c>
      <c r="L56" s="197">
        <v>0.24</v>
      </c>
      <c r="M56" s="197">
        <v>2.4700000000000002</v>
      </c>
      <c r="N56" s="197">
        <v>0.97</v>
      </c>
      <c r="O56" s="197">
        <v>2.84</v>
      </c>
      <c r="P56" s="197">
        <v>1.07</v>
      </c>
      <c r="Q56" s="197">
        <v>0.37</v>
      </c>
      <c r="R56" s="197">
        <v>0.72</v>
      </c>
      <c r="S56" s="197">
        <v>0.45</v>
      </c>
      <c r="T56" s="197">
        <v>0</v>
      </c>
      <c r="U56" s="197">
        <v>1.99</v>
      </c>
      <c r="V56" s="197">
        <v>0.35</v>
      </c>
      <c r="W56" s="197">
        <v>0.79</v>
      </c>
      <c r="X56" s="197">
        <v>2.52</v>
      </c>
      <c r="Y56" s="197">
        <v>0</v>
      </c>
      <c r="Z56" s="197">
        <v>4.74</v>
      </c>
      <c r="AA56" s="197">
        <v>1.54</v>
      </c>
      <c r="AB56" s="197">
        <v>0</v>
      </c>
      <c r="AC56" s="197">
        <v>0</v>
      </c>
      <c r="AD56" s="197">
        <v>13.93</v>
      </c>
      <c r="AE56" s="197">
        <v>0</v>
      </c>
      <c r="AF56" s="197">
        <v>0</v>
      </c>
      <c r="AG56" s="197">
        <v>74.97</v>
      </c>
      <c r="AH56" s="197">
        <v>0</v>
      </c>
      <c r="AI56" s="197">
        <v>21.22</v>
      </c>
      <c r="AJ56" s="197">
        <v>0</v>
      </c>
      <c r="AK56" s="197">
        <v>-7.78</v>
      </c>
      <c r="AL56" s="197">
        <v>0</v>
      </c>
      <c r="AM56" s="197">
        <v>0</v>
      </c>
      <c r="AN56" s="197">
        <v>0</v>
      </c>
      <c r="AO56" s="197">
        <v>176.21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19.600000000000001</v>
      </c>
      <c r="E57" s="197">
        <v>0</v>
      </c>
      <c r="F57" s="197">
        <v>7.82</v>
      </c>
      <c r="G57" s="197">
        <v>23.37</v>
      </c>
      <c r="H57" s="197">
        <v>0</v>
      </c>
      <c r="I57" s="197">
        <v>10.11</v>
      </c>
      <c r="J57" s="197">
        <v>30.81</v>
      </c>
      <c r="K57" s="197">
        <v>19.670000000000002</v>
      </c>
      <c r="L57" s="197">
        <v>0.24</v>
      </c>
      <c r="M57" s="197">
        <v>2.4700000000000002</v>
      </c>
      <c r="N57" s="197">
        <v>0.97</v>
      </c>
      <c r="O57" s="197">
        <v>2.84</v>
      </c>
      <c r="P57" s="197">
        <v>1.07</v>
      </c>
      <c r="Q57" s="197">
        <v>0.37</v>
      </c>
      <c r="R57" s="197">
        <v>0.72</v>
      </c>
      <c r="S57" s="197">
        <v>0.45</v>
      </c>
      <c r="T57" s="197">
        <v>0</v>
      </c>
      <c r="U57" s="197">
        <v>1.99</v>
      </c>
      <c r="V57" s="197">
        <v>0.35</v>
      </c>
      <c r="W57" s="197">
        <v>0.79</v>
      </c>
      <c r="X57" s="197">
        <v>2.52</v>
      </c>
      <c r="Y57" s="197">
        <v>0</v>
      </c>
      <c r="Z57" s="197">
        <v>4.74</v>
      </c>
      <c r="AA57" s="197">
        <v>1.54</v>
      </c>
      <c r="AB57" s="197">
        <v>0</v>
      </c>
      <c r="AC57" s="197">
        <v>0</v>
      </c>
      <c r="AD57" s="197">
        <v>13.93</v>
      </c>
      <c r="AE57" s="197">
        <v>0</v>
      </c>
      <c r="AF57" s="197">
        <v>0</v>
      </c>
      <c r="AG57" s="197">
        <v>74.97</v>
      </c>
      <c r="AH57" s="197">
        <v>0</v>
      </c>
      <c r="AI57" s="197">
        <v>21.22</v>
      </c>
      <c r="AJ57" s="197">
        <v>0</v>
      </c>
      <c r="AK57" s="197">
        <v>-7.78</v>
      </c>
      <c r="AL57" s="197">
        <v>0</v>
      </c>
      <c r="AM57" s="197">
        <v>0</v>
      </c>
      <c r="AN57" s="197">
        <v>0</v>
      </c>
      <c r="AO57" s="197">
        <v>217.21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19.600000000000001</v>
      </c>
      <c r="E58" s="197">
        <v>0</v>
      </c>
      <c r="F58" s="197">
        <v>7.82</v>
      </c>
      <c r="G58" s="197">
        <v>23.37</v>
      </c>
      <c r="H58" s="197">
        <v>0</v>
      </c>
      <c r="I58" s="197">
        <v>10.11</v>
      </c>
      <c r="J58" s="197">
        <v>30.81</v>
      </c>
      <c r="K58" s="197">
        <v>19.670000000000002</v>
      </c>
      <c r="L58" s="197">
        <v>0.24</v>
      </c>
      <c r="M58" s="197">
        <v>2.4700000000000002</v>
      </c>
      <c r="N58" s="197">
        <v>0.97</v>
      </c>
      <c r="O58" s="197">
        <v>2.84</v>
      </c>
      <c r="P58" s="197">
        <v>1.07</v>
      </c>
      <c r="Q58" s="197">
        <v>0.37</v>
      </c>
      <c r="R58" s="197">
        <v>0.72</v>
      </c>
      <c r="S58" s="197">
        <v>0.45</v>
      </c>
      <c r="T58" s="197">
        <v>0</v>
      </c>
      <c r="U58" s="197">
        <v>1.99</v>
      </c>
      <c r="V58" s="197">
        <v>0.35</v>
      </c>
      <c r="W58" s="197">
        <v>0.79</v>
      </c>
      <c r="X58" s="197">
        <v>2.52</v>
      </c>
      <c r="Y58" s="197">
        <v>0</v>
      </c>
      <c r="Z58" s="197">
        <v>4.74</v>
      </c>
      <c r="AA58" s="197">
        <v>1.54</v>
      </c>
      <c r="AB58" s="197">
        <v>0</v>
      </c>
      <c r="AC58" s="197">
        <v>0</v>
      </c>
      <c r="AD58" s="197">
        <v>13.93</v>
      </c>
      <c r="AE58" s="197">
        <v>0</v>
      </c>
      <c r="AF58" s="197">
        <v>0</v>
      </c>
      <c r="AG58" s="197">
        <v>74.97</v>
      </c>
      <c r="AH58" s="197">
        <v>0</v>
      </c>
      <c r="AI58" s="197">
        <v>21.22</v>
      </c>
      <c r="AJ58" s="197">
        <v>0</v>
      </c>
      <c r="AK58" s="197">
        <v>-7.78</v>
      </c>
      <c r="AL58" s="197">
        <v>0</v>
      </c>
      <c r="AM58" s="197">
        <v>0</v>
      </c>
      <c r="AN58" s="197">
        <v>0</v>
      </c>
      <c r="AO58" s="197">
        <v>245.21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19.600000000000001</v>
      </c>
      <c r="E59" s="197">
        <v>0</v>
      </c>
      <c r="F59" s="197">
        <v>7.82</v>
      </c>
      <c r="G59" s="197">
        <v>23.37</v>
      </c>
      <c r="H59" s="197">
        <v>0</v>
      </c>
      <c r="I59" s="197">
        <v>10.11</v>
      </c>
      <c r="J59" s="197">
        <v>30.81</v>
      </c>
      <c r="K59" s="197">
        <v>19.66</v>
      </c>
      <c r="L59" s="197">
        <v>0.24</v>
      </c>
      <c r="M59" s="197">
        <v>2.4700000000000002</v>
      </c>
      <c r="N59" s="197">
        <v>0.97</v>
      </c>
      <c r="O59" s="197">
        <v>2.84</v>
      </c>
      <c r="P59" s="197">
        <v>1.07</v>
      </c>
      <c r="Q59" s="197">
        <v>0.37</v>
      </c>
      <c r="R59" s="197">
        <v>0.72</v>
      </c>
      <c r="S59" s="197">
        <v>0.45</v>
      </c>
      <c r="T59" s="197">
        <v>0</v>
      </c>
      <c r="U59" s="197">
        <v>1.99</v>
      </c>
      <c r="V59" s="197">
        <v>0.35</v>
      </c>
      <c r="W59" s="197">
        <v>0.79</v>
      </c>
      <c r="X59" s="197">
        <v>2.52</v>
      </c>
      <c r="Y59" s="197">
        <v>0</v>
      </c>
      <c r="Z59" s="197">
        <v>4.74</v>
      </c>
      <c r="AA59" s="197">
        <v>1.54</v>
      </c>
      <c r="AB59" s="197">
        <v>0</v>
      </c>
      <c r="AC59" s="197">
        <v>0</v>
      </c>
      <c r="AD59" s="197">
        <v>13.93</v>
      </c>
      <c r="AE59" s="197">
        <v>0</v>
      </c>
      <c r="AF59" s="197">
        <v>0</v>
      </c>
      <c r="AG59" s="197">
        <v>74.97</v>
      </c>
      <c r="AH59" s="197">
        <v>0</v>
      </c>
      <c r="AI59" s="197">
        <v>21.22</v>
      </c>
      <c r="AJ59" s="197">
        <v>0</v>
      </c>
      <c r="AK59" s="197">
        <v>-7.78</v>
      </c>
      <c r="AL59" s="197">
        <v>0</v>
      </c>
      <c r="AM59" s="197">
        <v>0</v>
      </c>
      <c r="AN59" s="197">
        <v>0</v>
      </c>
      <c r="AO59" s="197">
        <v>275.20999999999998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19.600000000000001</v>
      </c>
      <c r="E60" s="197">
        <v>0</v>
      </c>
      <c r="F60" s="197">
        <v>7.82</v>
      </c>
      <c r="G60" s="197">
        <v>23.37</v>
      </c>
      <c r="H60" s="197">
        <v>0</v>
      </c>
      <c r="I60" s="197">
        <v>10.11</v>
      </c>
      <c r="J60" s="197">
        <v>30.81</v>
      </c>
      <c r="K60" s="197">
        <v>19.66</v>
      </c>
      <c r="L60" s="197">
        <v>0.24</v>
      </c>
      <c r="M60" s="197">
        <v>2.4700000000000002</v>
      </c>
      <c r="N60" s="197">
        <v>0.97</v>
      </c>
      <c r="O60" s="197">
        <v>2.84</v>
      </c>
      <c r="P60" s="197">
        <v>1.07</v>
      </c>
      <c r="Q60" s="197">
        <v>0.37</v>
      </c>
      <c r="R60" s="197">
        <v>0.72</v>
      </c>
      <c r="S60" s="197">
        <v>0.45</v>
      </c>
      <c r="T60" s="197">
        <v>0</v>
      </c>
      <c r="U60" s="197">
        <v>1.99</v>
      </c>
      <c r="V60" s="197">
        <v>0.35</v>
      </c>
      <c r="W60" s="197">
        <v>0.79</v>
      </c>
      <c r="X60" s="197">
        <v>2.52</v>
      </c>
      <c r="Y60" s="197">
        <v>0</v>
      </c>
      <c r="Z60" s="197">
        <v>4.74</v>
      </c>
      <c r="AA60" s="197">
        <v>1.54</v>
      </c>
      <c r="AB60" s="197">
        <v>0</v>
      </c>
      <c r="AC60" s="197">
        <v>0</v>
      </c>
      <c r="AD60" s="197">
        <v>13.93</v>
      </c>
      <c r="AE60" s="197">
        <v>0</v>
      </c>
      <c r="AF60" s="197">
        <v>0</v>
      </c>
      <c r="AG60" s="197">
        <v>74.97</v>
      </c>
      <c r="AH60" s="197">
        <v>0</v>
      </c>
      <c r="AI60" s="197">
        <v>21.22</v>
      </c>
      <c r="AJ60" s="197">
        <v>0</v>
      </c>
      <c r="AK60" s="197">
        <v>-7.78</v>
      </c>
      <c r="AL60" s="197">
        <v>0</v>
      </c>
      <c r="AM60" s="197">
        <v>0</v>
      </c>
      <c r="AN60" s="197">
        <v>0</v>
      </c>
      <c r="AO60" s="197">
        <v>275.20999999999998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19.600000000000001</v>
      </c>
      <c r="E61" s="197">
        <v>0</v>
      </c>
      <c r="F61" s="197">
        <v>7.82</v>
      </c>
      <c r="G61" s="197">
        <v>23.37</v>
      </c>
      <c r="H61" s="197">
        <v>0</v>
      </c>
      <c r="I61" s="197">
        <v>10.11</v>
      </c>
      <c r="J61" s="197">
        <v>30.81</v>
      </c>
      <c r="K61" s="197">
        <v>19.66</v>
      </c>
      <c r="L61" s="197">
        <v>0.24</v>
      </c>
      <c r="M61" s="197">
        <v>2.4700000000000002</v>
      </c>
      <c r="N61" s="197">
        <v>0.97</v>
      </c>
      <c r="O61" s="197">
        <v>2.84</v>
      </c>
      <c r="P61" s="197">
        <v>1.07</v>
      </c>
      <c r="Q61" s="197">
        <v>0.37</v>
      </c>
      <c r="R61" s="197">
        <v>0.72</v>
      </c>
      <c r="S61" s="197">
        <v>0.45</v>
      </c>
      <c r="T61" s="197">
        <v>0</v>
      </c>
      <c r="U61" s="197">
        <v>1.99</v>
      </c>
      <c r="V61" s="197">
        <v>0.35</v>
      </c>
      <c r="W61" s="197">
        <v>0.79</v>
      </c>
      <c r="X61" s="197">
        <v>2.52</v>
      </c>
      <c r="Y61" s="197">
        <v>0</v>
      </c>
      <c r="Z61" s="197">
        <v>4.74</v>
      </c>
      <c r="AA61" s="197">
        <v>1.54</v>
      </c>
      <c r="AB61" s="197">
        <v>0</v>
      </c>
      <c r="AC61" s="197">
        <v>0</v>
      </c>
      <c r="AD61" s="197">
        <v>13.93</v>
      </c>
      <c r="AE61" s="197">
        <v>0</v>
      </c>
      <c r="AF61" s="197">
        <v>0</v>
      </c>
      <c r="AG61" s="197">
        <v>74.97</v>
      </c>
      <c r="AH61" s="197">
        <v>0</v>
      </c>
      <c r="AI61" s="197">
        <v>21.22</v>
      </c>
      <c r="AJ61" s="197">
        <v>0</v>
      </c>
      <c r="AK61" s="197">
        <v>-3.78</v>
      </c>
      <c r="AL61" s="197">
        <v>0</v>
      </c>
      <c r="AM61" s="197">
        <v>0</v>
      </c>
      <c r="AN61" s="197">
        <v>0</v>
      </c>
      <c r="AO61" s="197">
        <v>269.20999999999998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19.600000000000001</v>
      </c>
      <c r="E62" s="197">
        <v>0</v>
      </c>
      <c r="F62" s="197">
        <v>7.82</v>
      </c>
      <c r="G62" s="197">
        <v>23.37</v>
      </c>
      <c r="H62" s="197">
        <v>0</v>
      </c>
      <c r="I62" s="197">
        <v>10.11</v>
      </c>
      <c r="J62" s="197">
        <v>30.81</v>
      </c>
      <c r="K62" s="197">
        <v>19.66</v>
      </c>
      <c r="L62" s="197">
        <v>0.24</v>
      </c>
      <c r="M62" s="197">
        <v>2.4700000000000002</v>
      </c>
      <c r="N62" s="197">
        <v>0.97</v>
      </c>
      <c r="O62" s="197">
        <v>2.84</v>
      </c>
      <c r="P62" s="197">
        <v>1.07</v>
      </c>
      <c r="Q62" s="197">
        <v>0.37</v>
      </c>
      <c r="R62" s="197">
        <v>0.72</v>
      </c>
      <c r="S62" s="197">
        <v>0.45</v>
      </c>
      <c r="T62" s="197">
        <v>0</v>
      </c>
      <c r="U62" s="197">
        <v>1.99</v>
      </c>
      <c r="V62" s="197">
        <v>0.35</v>
      </c>
      <c r="W62" s="197">
        <v>0.79</v>
      </c>
      <c r="X62" s="197">
        <v>2.52</v>
      </c>
      <c r="Y62" s="197">
        <v>0</v>
      </c>
      <c r="Z62" s="197">
        <v>4.74</v>
      </c>
      <c r="AA62" s="197">
        <v>1.54</v>
      </c>
      <c r="AB62" s="197">
        <v>0</v>
      </c>
      <c r="AC62" s="197">
        <v>0</v>
      </c>
      <c r="AD62" s="197">
        <v>13.93</v>
      </c>
      <c r="AE62" s="197">
        <v>0</v>
      </c>
      <c r="AF62" s="197">
        <v>0</v>
      </c>
      <c r="AG62" s="197">
        <v>74.97</v>
      </c>
      <c r="AH62" s="197">
        <v>0</v>
      </c>
      <c r="AI62" s="197">
        <v>21.22</v>
      </c>
      <c r="AJ62" s="197">
        <v>0</v>
      </c>
      <c r="AK62" s="197">
        <v>-3.78</v>
      </c>
      <c r="AL62" s="197">
        <v>0</v>
      </c>
      <c r="AM62" s="197">
        <v>0</v>
      </c>
      <c r="AN62" s="197">
        <v>0</v>
      </c>
      <c r="AO62" s="197">
        <v>267.20999999999998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19.600000000000001</v>
      </c>
      <c r="E63" s="197">
        <v>0</v>
      </c>
      <c r="F63" s="197">
        <v>7.82</v>
      </c>
      <c r="G63" s="197">
        <v>23.37</v>
      </c>
      <c r="H63" s="197">
        <v>0</v>
      </c>
      <c r="I63" s="197">
        <v>10.11</v>
      </c>
      <c r="J63" s="197">
        <v>30.81</v>
      </c>
      <c r="K63" s="197">
        <v>19.66</v>
      </c>
      <c r="L63" s="197">
        <v>0.24</v>
      </c>
      <c r="M63" s="197">
        <v>2.4700000000000002</v>
      </c>
      <c r="N63" s="197">
        <v>0.97</v>
      </c>
      <c r="O63" s="197">
        <v>2.84</v>
      </c>
      <c r="P63" s="197">
        <v>1.07</v>
      </c>
      <c r="Q63" s="197">
        <v>0.37</v>
      </c>
      <c r="R63" s="197">
        <v>0.72</v>
      </c>
      <c r="S63" s="197">
        <v>0.45</v>
      </c>
      <c r="T63" s="197">
        <v>0</v>
      </c>
      <c r="U63" s="197">
        <v>1.99</v>
      </c>
      <c r="V63" s="197">
        <v>0.35</v>
      </c>
      <c r="W63" s="197">
        <v>0.79</v>
      </c>
      <c r="X63" s="197">
        <v>2.52</v>
      </c>
      <c r="Y63" s="197">
        <v>0</v>
      </c>
      <c r="Z63" s="197">
        <v>4.74</v>
      </c>
      <c r="AA63" s="197">
        <v>1.54</v>
      </c>
      <c r="AB63" s="197">
        <v>0</v>
      </c>
      <c r="AC63" s="197">
        <v>0</v>
      </c>
      <c r="AD63" s="197">
        <v>13.93</v>
      </c>
      <c r="AE63" s="197">
        <v>0</v>
      </c>
      <c r="AF63" s="197">
        <v>0</v>
      </c>
      <c r="AG63" s="197">
        <v>74.97</v>
      </c>
      <c r="AH63" s="197">
        <v>0</v>
      </c>
      <c r="AI63" s="197">
        <v>21.22</v>
      </c>
      <c r="AJ63" s="197">
        <v>0</v>
      </c>
      <c r="AK63" s="197">
        <v>-3.78</v>
      </c>
      <c r="AL63" s="197">
        <v>0</v>
      </c>
      <c r="AM63" s="197">
        <v>0</v>
      </c>
      <c r="AN63" s="197">
        <v>0</v>
      </c>
      <c r="AO63" s="197">
        <v>268.48</v>
      </c>
      <c r="AP63" s="197">
        <v>171.2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19.600000000000001</v>
      </c>
      <c r="E64" s="197">
        <v>0</v>
      </c>
      <c r="F64" s="197">
        <v>7.82</v>
      </c>
      <c r="G64" s="197">
        <v>23.37</v>
      </c>
      <c r="H64" s="197">
        <v>0</v>
      </c>
      <c r="I64" s="197">
        <v>10.11</v>
      </c>
      <c r="J64" s="197">
        <v>30.81</v>
      </c>
      <c r="K64" s="197">
        <v>19.489999999999998</v>
      </c>
      <c r="L64" s="197">
        <v>0.24</v>
      </c>
      <c r="M64" s="197">
        <v>2.4700000000000002</v>
      </c>
      <c r="N64" s="197">
        <v>0.97</v>
      </c>
      <c r="O64" s="197">
        <v>2.84</v>
      </c>
      <c r="P64" s="197">
        <v>1.07</v>
      </c>
      <c r="Q64" s="197">
        <v>0.37</v>
      </c>
      <c r="R64" s="197">
        <v>0.72</v>
      </c>
      <c r="S64" s="197">
        <v>0.45</v>
      </c>
      <c r="T64" s="197">
        <v>0</v>
      </c>
      <c r="U64" s="197">
        <v>1.99</v>
      </c>
      <c r="V64" s="197">
        <v>0.35</v>
      </c>
      <c r="W64" s="197">
        <v>0.79</v>
      </c>
      <c r="X64" s="197">
        <v>2.52</v>
      </c>
      <c r="Y64" s="197">
        <v>0</v>
      </c>
      <c r="Z64" s="197">
        <v>4.74</v>
      </c>
      <c r="AA64" s="197">
        <v>1.54</v>
      </c>
      <c r="AB64" s="197">
        <v>0</v>
      </c>
      <c r="AC64" s="197">
        <v>0</v>
      </c>
      <c r="AD64" s="197">
        <v>24.92</v>
      </c>
      <c r="AE64" s="197">
        <v>0</v>
      </c>
      <c r="AF64" s="197">
        <v>0</v>
      </c>
      <c r="AG64" s="197">
        <v>74.97</v>
      </c>
      <c r="AH64" s="197">
        <v>0</v>
      </c>
      <c r="AI64" s="197">
        <v>21.22</v>
      </c>
      <c r="AJ64" s="197">
        <v>0</v>
      </c>
      <c r="AK64" s="197">
        <v>-3.78</v>
      </c>
      <c r="AL64" s="197">
        <v>0</v>
      </c>
      <c r="AM64" s="197">
        <v>0</v>
      </c>
      <c r="AN64" s="197">
        <v>0</v>
      </c>
      <c r="AO64" s="197">
        <v>268.48</v>
      </c>
      <c r="AP64" s="197">
        <v>171.2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19.829999999999998</v>
      </c>
      <c r="E65" s="197">
        <v>0</v>
      </c>
      <c r="F65" s="197">
        <v>7.82</v>
      </c>
      <c r="G65" s="197">
        <v>23.37</v>
      </c>
      <c r="H65" s="197">
        <v>0</v>
      </c>
      <c r="I65" s="197">
        <v>10.11</v>
      </c>
      <c r="J65" s="197">
        <v>30.81</v>
      </c>
      <c r="K65" s="197">
        <v>19.66</v>
      </c>
      <c r="L65" s="197">
        <v>0.24</v>
      </c>
      <c r="M65" s="197">
        <v>2.4700000000000002</v>
      </c>
      <c r="N65" s="197">
        <v>0.97</v>
      </c>
      <c r="O65" s="197">
        <v>2.84</v>
      </c>
      <c r="P65" s="197">
        <v>1.07</v>
      </c>
      <c r="Q65" s="197">
        <v>0.37</v>
      </c>
      <c r="R65" s="197">
        <v>0.72</v>
      </c>
      <c r="S65" s="197">
        <v>0.45</v>
      </c>
      <c r="T65" s="197">
        <v>0</v>
      </c>
      <c r="U65" s="197">
        <v>1.99</v>
      </c>
      <c r="V65" s="197">
        <v>0.35</v>
      </c>
      <c r="W65" s="197">
        <v>0.79</v>
      </c>
      <c r="X65" s="197">
        <v>2.52</v>
      </c>
      <c r="Y65" s="197">
        <v>0</v>
      </c>
      <c r="Z65" s="197">
        <v>4.74</v>
      </c>
      <c r="AA65" s="197">
        <v>1.54</v>
      </c>
      <c r="AB65" s="197">
        <v>0</v>
      </c>
      <c r="AC65" s="197">
        <v>1.75</v>
      </c>
      <c r="AD65" s="197">
        <v>12.46</v>
      </c>
      <c r="AE65" s="197">
        <v>0</v>
      </c>
      <c r="AF65" s="197">
        <v>0</v>
      </c>
      <c r="AG65" s="197">
        <v>74.97</v>
      </c>
      <c r="AH65" s="197">
        <v>0</v>
      </c>
      <c r="AI65" s="197">
        <v>21.22</v>
      </c>
      <c r="AJ65" s="197">
        <v>0</v>
      </c>
      <c r="AK65" s="197">
        <v>-3.78</v>
      </c>
      <c r="AL65" s="197">
        <v>0</v>
      </c>
      <c r="AM65" s="197">
        <v>0</v>
      </c>
      <c r="AN65" s="197">
        <v>0</v>
      </c>
      <c r="AO65" s="197">
        <v>268.48</v>
      </c>
      <c r="AP65" s="197">
        <v>171.2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19.829999999999998</v>
      </c>
      <c r="E66" s="197">
        <v>0</v>
      </c>
      <c r="F66" s="197">
        <v>7.82</v>
      </c>
      <c r="G66" s="197">
        <v>23.37</v>
      </c>
      <c r="H66" s="197">
        <v>0</v>
      </c>
      <c r="I66" s="197">
        <v>10.11</v>
      </c>
      <c r="J66" s="197">
        <v>30.81</v>
      </c>
      <c r="K66" s="197">
        <v>19.66</v>
      </c>
      <c r="L66" s="197">
        <v>0.24</v>
      </c>
      <c r="M66" s="197">
        <v>2.4700000000000002</v>
      </c>
      <c r="N66" s="197">
        <v>0.97</v>
      </c>
      <c r="O66" s="197">
        <v>2.84</v>
      </c>
      <c r="P66" s="197">
        <v>1.07</v>
      </c>
      <c r="Q66" s="197">
        <v>0.37</v>
      </c>
      <c r="R66" s="197">
        <v>0.72</v>
      </c>
      <c r="S66" s="197">
        <v>0.45</v>
      </c>
      <c r="T66" s="197">
        <v>0</v>
      </c>
      <c r="U66" s="197">
        <v>1.99</v>
      </c>
      <c r="V66" s="197">
        <v>0.35</v>
      </c>
      <c r="W66" s="197">
        <v>0.79</v>
      </c>
      <c r="X66" s="197">
        <v>2.52</v>
      </c>
      <c r="Y66" s="197">
        <v>0</v>
      </c>
      <c r="Z66" s="197">
        <v>4.74</v>
      </c>
      <c r="AA66" s="197">
        <v>1.54</v>
      </c>
      <c r="AB66" s="197">
        <v>0</v>
      </c>
      <c r="AC66" s="197">
        <v>1.75</v>
      </c>
      <c r="AD66" s="197">
        <v>12.46</v>
      </c>
      <c r="AE66" s="197">
        <v>0</v>
      </c>
      <c r="AF66" s="197">
        <v>0</v>
      </c>
      <c r="AG66" s="197">
        <v>74.97</v>
      </c>
      <c r="AH66" s="197">
        <v>0</v>
      </c>
      <c r="AI66" s="197">
        <v>21.22</v>
      </c>
      <c r="AJ66" s="197">
        <v>0</v>
      </c>
      <c r="AK66" s="197">
        <v>-3.78</v>
      </c>
      <c r="AL66" s="197">
        <v>0</v>
      </c>
      <c r="AM66" s="197">
        <v>0</v>
      </c>
      <c r="AN66" s="197">
        <v>0</v>
      </c>
      <c r="AO66" s="197">
        <v>268.48</v>
      </c>
      <c r="AP66" s="197">
        <v>171.2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19.829999999999998</v>
      </c>
      <c r="E67" s="197">
        <v>0</v>
      </c>
      <c r="F67" s="197">
        <v>7.87</v>
      </c>
      <c r="G67" s="197">
        <v>23.37</v>
      </c>
      <c r="H67" s="197">
        <v>0</v>
      </c>
      <c r="I67" s="197">
        <v>10.11</v>
      </c>
      <c r="J67" s="197">
        <v>30.81</v>
      </c>
      <c r="K67" s="197">
        <v>19.66</v>
      </c>
      <c r="L67" s="197">
        <v>0.24</v>
      </c>
      <c r="M67" s="197">
        <v>2.4700000000000002</v>
      </c>
      <c r="N67" s="197">
        <v>0.97</v>
      </c>
      <c r="O67" s="197">
        <v>2.84</v>
      </c>
      <c r="P67" s="197">
        <v>1.07</v>
      </c>
      <c r="Q67" s="197">
        <v>0.37</v>
      </c>
      <c r="R67" s="197">
        <v>0.72</v>
      </c>
      <c r="S67" s="197">
        <v>0.45</v>
      </c>
      <c r="T67" s="197">
        <v>0</v>
      </c>
      <c r="U67" s="197">
        <v>1.99</v>
      </c>
      <c r="V67" s="197">
        <v>0.35</v>
      </c>
      <c r="W67" s="197">
        <v>0.79</v>
      </c>
      <c r="X67" s="197">
        <v>2.52</v>
      </c>
      <c r="Y67" s="197">
        <v>0</v>
      </c>
      <c r="Z67" s="197">
        <v>4.74</v>
      </c>
      <c r="AA67" s="197">
        <v>1.54</v>
      </c>
      <c r="AB67" s="197">
        <v>0</v>
      </c>
      <c r="AC67" s="197">
        <v>1.75</v>
      </c>
      <c r="AD67" s="197">
        <v>12.46</v>
      </c>
      <c r="AE67" s="197">
        <v>0</v>
      </c>
      <c r="AF67" s="197">
        <v>0</v>
      </c>
      <c r="AG67" s="197">
        <v>74.97</v>
      </c>
      <c r="AH67" s="197">
        <v>0</v>
      </c>
      <c r="AI67" s="197">
        <v>21.22</v>
      </c>
      <c r="AJ67" s="197">
        <v>0</v>
      </c>
      <c r="AK67" s="197">
        <v>-3.78</v>
      </c>
      <c r="AL67" s="197">
        <v>0</v>
      </c>
      <c r="AM67" s="197">
        <v>0</v>
      </c>
      <c r="AN67" s="197">
        <v>0</v>
      </c>
      <c r="AO67" s="197">
        <v>124.51</v>
      </c>
      <c r="AP67" s="197">
        <v>171.2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19.829999999999998</v>
      </c>
      <c r="E68" s="197">
        <v>0</v>
      </c>
      <c r="F68" s="197">
        <v>7.87</v>
      </c>
      <c r="G68" s="197">
        <v>23.37</v>
      </c>
      <c r="H68" s="197">
        <v>0</v>
      </c>
      <c r="I68" s="197">
        <v>10.11</v>
      </c>
      <c r="J68" s="197">
        <v>30.81</v>
      </c>
      <c r="K68" s="197">
        <v>19.66</v>
      </c>
      <c r="L68" s="197">
        <v>0.24</v>
      </c>
      <c r="M68" s="197">
        <v>2.4700000000000002</v>
      </c>
      <c r="N68" s="197">
        <v>0.97</v>
      </c>
      <c r="O68" s="197">
        <v>2.84</v>
      </c>
      <c r="P68" s="197">
        <v>1.07</v>
      </c>
      <c r="Q68" s="197">
        <v>0.37</v>
      </c>
      <c r="R68" s="197">
        <v>0.72</v>
      </c>
      <c r="S68" s="197">
        <v>0.45</v>
      </c>
      <c r="T68" s="197">
        <v>0</v>
      </c>
      <c r="U68" s="197">
        <v>1.99</v>
      </c>
      <c r="V68" s="197">
        <v>0.35</v>
      </c>
      <c r="W68" s="197">
        <v>0.79</v>
      </c>
      <c r="X68" s="197">
        <v>2.52</v>
      </c>
      <c r="Y68" s="197">
        <v>0</v>
      </c>
      <c r="Z68" s="197">
        <v>4.74</v>
      </c>
      <c r="AA68" s="197">
        <v>1.54</v>
      </c>
      <c r="AB68" s="197">
        <v>0</v>
      </c>
      <c r="AC68" s="197">
        <v>1.75</v>
      </c>
      <c r="AD68" s="197">
        <v>12.46</v>
      </c>
      <c r="AE68" s="197">
        <v>0</v>
      </c>
      <c r="AF68" s="197">
        <v>0</v>
      </c>
      <c r="AG68" s="197">
        <v>74.97</v>
      </c>
      <c r="AH68" s="197">
        <v>0</v>
      </c>
      <c r="AI68" s="197">
        <v>21.22</v>
      </c>
      <c r="AJ68" s="197">
        <v>0</v>
      </c>
      <c r="AK68" s="197">
        <v>-3.78</v>
      </c>
      <c r="AL68" s="197">
        <v>0</v>
      </c>
      <c r="AM68" s="197">
        <v>0</v>
      </c>
      <c r="AN68" s="197">
        <v>0</v>
      </c>
      <c r="AO68" s="197">
        <v>124.51</v>
      </c>
      <c r="AP68" s="197">
        <v>171.2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19.829999999999998</v>
      </c>
      <c r="E69" s="197">
        <v>0</v>
      </c>
      <c r="F69" s="197">
        <v>7.87</v>
      </c>
      <c r="G69" s="197">
        <v>23.37</v>
      </c>
      <c r="H69" s="197">
        <v>0</v>
      </c>
      <c r="I69" s="197">
        <v>10.11</v>
      </c>
      <c r="J69" s="197">
        <v>30.81</v>
      </c>
      <c r="K69" s="197">
        <v>19.66</v>
      </c>
      <c r="L69" s="197">
        <v>0.24</v>
      </c>
      <c r="M69" s="197">
        <v>2.4700000000000002</v>
      </c>
      <c r="N69" s="197">
        <v>0.97</v>
      </c>
      <c r="O69" s="197">
        <v>2.84</v>
      </c>
      <c r="P69" s="197">
        <v>1.07</v>
      </c>
      <c r="Q69" s="197">
        <v>0.37</v>
      </c>
      <c r="R69" s="197">
        <v>0.72</v>
      </c>
      <c r="S69" s="197">
        <v>0.45</v>
      </c>
      <c r="T69" s="197">
        <v>0</v>
      </c>
      <c r="U69" s="197">
        <v>1.99</v>
      </c>
      <c r="V69" s="197">
        <v>0.35</v>
      </c>
      <c r="W69" s="197">
        <v>0.79</v>
      </c>
      <c r="X69" s="197">
        <v>2.52</v>
      </c>
      <c r="Y69" s="197">
        <v>0</v>
      </c>
      <c r="Z69" s="197">
        <v>4.74</v>
      </c>
      <c r="AA69" s="197">
        <v>1.54</v>
      </c>
      <c r="AB69" s="197">
        <v>0</v>
      </c>
      <c r="AC69" s="197">
        <v>1.75</v>
      </c>
      <c r="AD69" s="197">
        <v>12.46</v>
      </c>
      <c r="AE69" s="197">
        <v>0</v>
      </c>
      <c r="AF69" s="197">
        <v>0</v>
      </c>
      <c r="AG69" s="197">
        <v>74.97</v>
      </c>
      <c r="AH69" s="197">
        <v>0</v>
      </c>
      <c r="AI69" s="197">
        <v>21.22</v>
      </c>
      <c r="AJ69" s="197">
        <v>0</v>
      </c>
      <c r="AK69" s="197">
        <v>-3.78</v>
      </c>
      <c r="AL69" s="197">
        <v>0</v>
      </c>
      <c r="AM69" s="197">
        <v>0</v>
      </c>
      <c r="AN69" s="197">
        <v>0</v>
      </c>
      <c r="AO69" s="197">
        <v>124.51</v>
      </c>
      <c r="AP69" s="197">
        <v>171.2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19.829999999999998</v>
      </c>
      <c r="E70" s="197">
        <v>0</v>
      </c>
      <c r="F70" s="197">
        <v>7.87</v>
      </c>
      <c r="G70" s="197">
        <v>23.37</v>
      </c>
      <c r="H70" s="197">
        <v>0</v>
      </c>
      <c r="I70" s="197">
        <v>10.11</v>
      </c>
      <c r="J70" s="197">
        <v>30.81</v>
      </c>
      <c r="K70" s="197">
        <v>19.66</v>
      </c>
      <c r="L70" s="197">
        <v>0.24</v>
      </c>
      <c r="M70" s="197">
        <v>2.4700000000000002</v>
      </c>
      <c r="N70" s="197">
        <v>0.97</v>
      </c>
      <c r="O70" s="197">
        <v>2.84</v>
      </c>
      <c r="P70" s="197">
        <v>1.07</v>
      </c>
      <c r="Q70" s="197">
        <v>0.37</v>
      </c>
      <c r="R70" s="197">
        <v>0.72</v>
      </c>
      <c r="S70" s="197">
        <v>0.45</v>
      </c>
      <c r="T70" s="197">
        <v>0</v>
      </c>
      <c r="U70" s="197">
        <v>1.99</v>
      </c>
      <c r="V70" s="197">
        <v>0.35</v>
      </c>
      <c r="W70" s="197">
        <v>0.79</v>
      </c>
      <c r="X70" s="197">
        <v>2.52</v>
      </c>
      <c r="Y70" s="197">
        <v>0</v>
      </c>
      <c r="Z70" s="197">
        <v>4.74</v>
      </c>
      <c r="AA70" s="197">
        <v>1.54</v>
      </c>
      <c r="AB70" s="197">
        <v>0</v>
      </c>
      <c r="AC70" s="197">
        <v>1.75</v>
      </c>
      <c r="AD70" s="197">
        <v>12.46</v>
      </c>
      <c r="AE70" s="197">
        <v>0</v>
      </c>
      <c r="AF70" s="197">
        <v>0</v>
      </c>
      <c r="AG70" s="197">
        <v>74.97</v>
      </c>
      <c r="AH70" s="197">
        <v>0</v>
      </c>
      <c r="AI70" s="197">
        <v>21.22</v>
      </c>
      <c r="AJ70" s="197">
        <v>0</v>
      </c>
      <c r="AK70" s="197">
        <v>-3.78</v>
      </c>
      <c r="AL70" s="197">
        <v>0</v>
      </c>
      <c r="AM70" s="197">
        <v>0</v>
      </c>
      <c r="AN70" s="197">
        <v>0</v>
      </c>
      <c r="AO70" s="197">
        <v>124.51</v>
      </c>
      <c r="AP70" s="197">
        <v>171.2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19.829999999999998</v>
      </c>
      <c r="E71" s="197">
        <v>0</v>
      </c>
      <c r="F71" s="197">
        <v>7.87</v>
      </c>
      <c r="G71" s="197">
        <v>23.37</v>
      </c>
      <c r="H71" s="197">
        <v>0</v>
      </c>
      <c r="I71" s="197">
        <v>10.11</v>
      </c>
      <c r="J71" s="197">
        <v>30.81</v>
      </c>
      <c r="K71" s="197">
        <v>19.66</v>
      </c>
      <c r="L71" s="197">
        <v>0.24</v>
      </c>
      <c r="M71" s="197">
        <v>2.4700000000000002</v>
      </c>
      <c r="N71" s="197">
        <v>0.97</v>
      </c>
      <c r="O71" s="197">
        <v>2.84</v>
      </c>
      <c r="P71" s="197">
        <v>1.07</v>
      </c>
      <c r="Q71" s="197">
        <v>0.37</v>
      </c>
      <c r="R71" s="197">
        <v>0.72</v>
      </c>
      <c r="S71" s="197">
        <v>0.45</v>
      </c>
      <c r="T71" s="197">
        <v>0</v>
      </c>
      <c r="U71" s="197">
        <v>4.2699999999999996</v>
      </c>
      <c r="V71" s="197">
        <v>0.35</v>
      </c>
      <c r="W71" s="197">
        <v>0.79</v>
      </c>
      <c r="X71" s="197">
        <v>2.52</v>
      </c>
      <c r="Y71" s="197">
        <v>0</v>
      </c>
      <c r="Z71" s="197">
        <v>4.74</v>
      </c>
      <c r="AA71" s="197">
        <v>1.54</v>
      </c>
      <c r="AB71" s="197">
        <v>0</v>
      </c>
      <c r="AC71" s="197">
        <v>1.75</v>
      </c>
      <c r="AD71" s="197">
        <v>12.46</v>
      </c>
      <c r="AE71" s="197">
        <v>0</v>
      </c>
      <c r="AF71" s="197">
        <v>0</v>
      </c>
      <c r="AG71" s="197">
        <v>74.97</v>
      </c>
      <c r="AH71" s="197">
        <v>0</v>
      </c>
      <c r="AI71" s="197">
        <v>21.22</v>
      </c>
      <c r="AJ71" s="197">
        <v>0</v>
      </c>
      <c r="AK71" s="197">
        <v>-3.78</v>
      </c>
      <c r="AL71" s="197">
        <v>0</v>
      </c>
      <c r="AM71" s="197">
        <v>0</v>
      </c>
      <c r="AN71" s="197">
        <v>0</v>
      </c>
      <c r="AO71" s="197">
        <v>124.51</v>
      </c>
      <c r="AP71" s="197">
        <v>171.2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19.829999999999998</v>
      </c>
      <c r="E72" s="197">
        <v>0</v>
      </c>
      <c r="F72" s="197">
        <v>7.87</v>
      </c>
      <c r="G72" s="197">
        <v>23.37</v>
      </c>
      <c r="H72" s="197">
        <v>0</v>
      </c>
      <c r="I72" s="197">
        <v>10.11</v>
      </c>
      <c r="J72" s="197">
        <v>30.81</v>
      </c>
      <c r="K72" s="197">
        <v>19.66</v>
      </c>
      <c r="L72" s="197">
        <v>0.24</v>
      </c>
      <c r="M72" s="197">
        <v>2.4700000000000002</v>
      </c>
      <c r="N72" s="197">
        <v>0.97</v>
      </c>
      <c r="O72" s="197">
        <v>2.84</v>
      </c>
      <c r="P72" s="197">
        <v>1.07</v>
      </c>
      <c r="Q72" s="197">
        <v>0.37</v>
      </c>
      <c r="R72" s="197">
        <v>0.72</v>
      </c>
      <c r="S72" s="197">
        <v>0.45</v>
      </c>
      <c r="T72" s="197">
        <v>0</v>
      </c>
      <c r="U72" s="197">
        <v>3.32</v>
      </c>
      <c r="V72" s="197">
        <v>0.35</v>
      </c>
      <c r="W72" s="197">
        <v>0.79</v>
      </c>
      <c r="X72" s="197">
        <v>2.52</v>
      </c>
      <c r="Y72" s="197">
        <v>0</v>
      </c>
      <c r="Z72" s="197">
        <v>4.74</v>
      </c>
      <c r="AA72" s="197">
        <v>1.54</v>
      </c>
      <c r="AB72" s="197">
        <v>0</v>
      </c>
      <c r="AC72" s="197">
        <v>1.75</v>
      </c>
      <c r="AD72" s="197">
        <v>12.46</v>
      </c>
      <c r="AE72" s="197">
        <v>0</v>
      </c>
      <c r="AF72" s="197">
        <v>0</v>
      </c>
      <c r="AG72" s="197">
        <v>74.97</v>
      </c>
      <c r="AH72" s="197">
        <v>0</v>
      </c>
      <c r="AI72" s="197">
        <v>21.22</v>
      </c>
      <c r="AJ72" s="197">
        <v>0</v>
      </c>
      <c r="AK72" s="197">
        <v>-3.78</v>
      </c>
      <c r="AL72" s="197">
        <v>0</v>
      </c>
      <c r="AM72" s="197">
        <v>0</v>
      </c>
      <c r="AN72" s="197">
        <v>0</v>
      </c>
      <c r="AO72" s="197">
        <v>124.51</v>
      </c>
      <c r="AP72" s="197">
        <v>171.2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19.829999999999998</v>
      </c>
      <c r="E73" s="197">
        <v>0</v>
      </c>
      <c r="F73" s="197">
        <v>7.87</v>
      </c>
      <c r="G73" s="197">
        <v>23.37</v>
      </c>
      <c r="H73" s="197">
        <v>0</v>
      </c>
      <c r="I73" s="197">
        <v>10.11</v>
      </c>
      <c r="J73" s="197">
        <v>30.81</v>
      </c>
      <c r="K73" s="197">
        <v>19.66</v>
      </c>
      <c r="L73" s="197">
        <v>0.24</v>
      </c>
      <c r="M73" s="197">
        <v>2.4700000000000002</v>
      </c>
      <c r="N73" s="197">
        <v>0.97</v>
      </c>
      <c r="O73" s="197">
        <v>2.84</v>
      </c>
      <c r="P73" s="197">
        <v>1.07</v>
      </c>
      <c r="Q73" s="197">
        <v>0.37</v>
      </c>
      <c r="R73" s="197">
        <v>0.72</v>
      </c>
      <c r="S73" s="197">
        <v>0.45</v>
      </c>
      <c r="T73" s="197">
        <v>0</v>
      </c>
      <c r="U73" s="197">
        <v>2.38</v>
      </c>
      <c r="V73" s="197">
        <v>0.35</v>
      </c>
      <c r="W73" s="197">
        <v>0.79</v>
      </c>
      <c r="X73" s="197">
        <v>2.52</v>
      </c>
      <c r="Y73" s="197">
        <v>0</v>
      </c>
      <c r="Z73" s="197">
        <v>4.74</v>
      </c>
      <c r="AA73" s="197">
        <v>1.54</v>
      </c>
      <c r="AB73" s="197">
        <v>0</v>
      </c>
      <c r="AC73" s="197">
        <v>2.1800000000000002</v>
      </c>
      <c r="AD73" s="197">
        <v>12.46</v>
      </c>
      <c r="AE73" s="197">
        <v>0</v>
      </c>
      <c r="AF73" s="197">
        <v>0</v>
      </c>
      <c r="AG73" s="197">
        <v>74.97</v>
      </c>
      <c r="AH73" s="197">
        <v>0</v>
      </c>
      <c r="AI73" s="197">
        <v>21.22</v>
      </c>
      <c r="AJ73" s="197">
        <v>0</v>
      </c>
      <c r="AK73" s="197">
        <v>-3.78</v>
      </c>
      <c r="AL73" s="197">
        <v>0</v>
      </c>
      <c r="AM73" s="197">
        <v>0</v>
      </c>
      <c r="AN73" s="197">
        <v>0</v>
      </c>
      <c r="AO73" s="197">
        <v>124.51</v>
      </c>
      <c r="AP73" s="197">
        <v>161.47999999999999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19.829999999999998</v>
      </c>
      <c r="E74" s="197">
        <v>0</v>
      </c>
      <c r="F74" s="197">
        <v>7.87</v>
      </c>
      <c r="G74" s="197">
        <v>23.37</v>
      </c>
      <c r="H74" s="197">
        <v>0</v>
      </c>
      <c r="I74" s="197">
        <v>10.11</v>
      </c>
      <c r="J74" s="197">
        <v>30.81</v>
      </c>
      <c r="K74" s="197">
        <v>19.66</v>
      </c>
      <c r="L74" s="197">
        <v>0.24</v>
      </c>
      <c r="M74" s="197">
        <v>2.4700000000000002</v>
      </c>
      <c r="N74" s="197">
        <v>0.97</v>
      </c>
      <c r="O74" s="197">
        <v>2.84</v>
      </c>
      <c r="P74" s="197">
        <v>1.07</v>
      </c>
      <c r="Q74" s="197">
        <v>0.37</v>
      </c>
      <c r="R74" s="197">
        <v>0.72</v>
      </c>
      <c r="S74" s="197">
        <v>0.45</v>
      </c>
      <c r="T74" s="197">
        <v>0</v>
      </c>
      <c r="U74" s="197">
        <v>2.41</v>
      </c>
      <c r="V74" s="197">
        <v>0.35</v>
      </c>
      <c r="W74" s="197">
        <v>0.79</v>
      </c>
      <c r="X74" s="197">
        <v>2.52</v>
      </c>
      <c r="Y74" s="197">
        <v>0</v>
      </c>
      <c r="Z74" s="197">
        <v>4.74</v>
      </c>
      <c r="AA74" s="197">
        <v>1.54</v>
      </c>
      <c r="AB74" s="197">
        <v>0</v>
      </c>
      <c r="AC74" s="197">
        <v>2.1800000000000002</v>
      </c>
      <c r="AD74" s="197">
        <v>12.46</v>
      </c>
      <c r="AE74" s="197">
        <v>0</v>
      </c>
      <c r="AF74" s="197">
        <v>0</v>
      </c>
      <c r="AG74" s="197">
        <v>74.97</v>
      </c>
      <c r="AH74" s="197">
        <v>0</v>
      </c>
      <c r="AI74" s="197">
        <v>21.22</v>
      </c>
      <c r="AJ74" s="197">
        <v>0</v>
      </c>
      <c r="AK74" s="197">
        <v>-3.78</v>
      </c>
      <c r="AL74" s="197">
        <v>0</v>
      </c>
      <c r="AM74" s="197">
        <v>0</v>
      </c>
      <c r="AN74" s="197">
        <v>0</v>
      </c>
      <c r="AO74" s="197">
        <v>124.51</v>
      </c>
      <c r="AP74" s="197">
        <v>161.47999999999999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19.829999999999998</v>
      </c>
      <c r="E75" s="197">
        <v>0</v>
      </c>
      <c r="F75" s="197">
        <v>7.87</v>
      </c>
      <c r="G75" s="197">
        <v>23.37</v>
      </c>
      <c r="H75" s="197">
        <v>0</v>
      </c>
      <c r="I75" s="197">
        <v>10.11</v>
      </c>
      <c r="J75" s="197">
        <v>-39.08</v>
      </c>
      <c r="K75" s="197">
        <v>19.66</v>
      </c>
      <c r="L75" s="197">
        <v>0.24</v>
      </c>
      <c r="M75" s="197">
        <v>2.4700000000000002</v>
      </c>
      <c r="N75" s="197">
        <v>0.97</v>
      </c>
      <c r="O75" s="197">
        <v>2.84</v>
      </c>
      <c r="P75" s="197">
        <v>1.07</v>
      </c>
      <c r="Q75" s="197">
        <v>0.37</v>
      </c>
      <c r="R75" s="197">
        <v>0.72</v>
      </c>
      <c r="S75" s="197">
        <v>0.45</v>
      </c>
      <c r="T75" s="197">
        <v>0</v>
      </c>
      <c r="U75" s="197">
        <v>0</v>
      </c>
      <c r="V75" s="197">
        <v>0.35</v>
      </c>
      <c r="W75" s="197">
        <v>0.79</v>
      </c>
      <c r="X75" s="197">
        <v>2.52</v>
      </c>
      <c r="Y75" s="197">
        <v>0</v>
      </c>
      <c r="Z75" s="197">
        <v>4.74</v>
      </c>
      <c r="AA75" s="197">
        <v>1.54</v>
      </c>
      <c r="AB75" s="197">
        <v>0</v>
      </c>
      <c r="AC75" s="197">
        <v>2.1800000000000002</v>
      </c>
      <c r="AD75" s="197">
        <v>12.46</v>
      </c>
      <c r="AE75" s="197">
        <v>0</v>
      </c>
      <c r="AF75" s="197">
        <v>0</v>
      </c>
      <c r="AG75" s="197">
        <v>74.97</v>
      </c>
      <c r="AH75" s="197">
        <v>0</v>
      </c>
      <c r="AI75" s="197">
        <v>21.22</v>
      </c>
      <c r="AJ75" s="197">
        <v>0</v>
      </c>
      <c r="AK75" s="197">
        <v>-3.78</v>
      </c>
      <c r="AL75" s="197">
        <v>0</v>
      </c>
      <c r="AM75" s="197">
        <v>0</v>
      </c>
      <c r="AN75" s="197">
        <v>0</v>
      </c>
      <c r="AO75" s="197">
        <v>124.51</v>
      </c>
      <c r="AP75" s="197">
        <v>161.47999999999999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19.829999999999998</v>
      </c>
      <c r="E76" s="197">
        <v>0</v>
      </c>
      <c r="F76" s="197">
        <v>7.87</v>
      </c>
      <c r="G76" s="197">
        <v>23.37</v>
      </c>
      <c r="H76" s="197">
        <v>0</v>
      </c>
      <c r="I76" s="197">
        <v>10.11</v>
      </c>
      <c r="J76" s="197">
        <v>-39.08</v>
      </c>
      <c r="K76" s="197">
        <v>19.66</v>
      </c>
      <c r="L76" s="197">
        <v>0.24</v>
      </c>
      <c r="M76" s="197">
        <v>2.4700000000000002</v>
      </c>
      <c r="N76" s="197">
        <v>0.97</v>
      </c>
      <c r="O76" s="197">
        <v>2.84</v>
      </c>
      <c r="P76" s="197">
        <v>1.07</v>
      </c>
      <c r="Q76" s="197">
        <v>0.37</v>
      </c>
      <c r="R76" s="197">
        <v>0.72</v>
      </c>
      <c r="S76" s="197">
        <v>0.45</v>
      </c>
      <c r="T76" s="197">
        <v>0</v>
      </c>
      <c r="U76" s="197">
        <v>0</v>
      </c>
      <c r="V76" s="197">
        <v>0.35</v>
      </c>
      <c r="W76" s="197">
        <v>0.79</v>
      </c>
      <c r="X76" s="197">
        <v>2.52</v>
      </c>
      <c r="Y76" s="197">
        <v>0</v>
      </c>
      <c r="Z76" s="197">
        <v>4.74</v>
      </c>
      <c r="AA76" s="197">
        <v>1.54</v>
      </c>
      <c r="AB76" s="197">
        <v>0</v>
      </c>
      <c r="AC76" s="197">
        <v>2.1800000000000002</v>
      </c>
      <c r="AD76" s="197">
        <v>12.46</v>
      </c>
      <c r="AE76" s="197">
        <v>0</v>
      </c>
      <c r="AF76" s="197">
        <v>0</v>
      </c>
      <c r="AG76" s="197">
        <v>74.97</v>
      </c>
      <c r="AH76" s="197">
        <v>0</v>
      </c>
      <c r="AI76" s="197">
        <v>21.22</v>
      </c>
      <c r="AJ76" s="197">
        <v>0</v>
      </c>
      <c r="AK76" s="197">
        <v>-3.78</v>
      </c>
      <c r="AL76" s="197">
        <v>0</v>
      </c>
      <c r="AM76" s="197">
        <v>0</v>
      </c>
      <c r="AN76" s="197">
        <v>0</v>
      </c>
      <c r="AO76" s="197">
        <v>124.51</v>
      </c>
      <c r="AP76" s="197">
        <v>161.47999999999999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19.829999999999998</v>
      </c>
      <c r="E77" s="197">
        <v>0</v>
      </c>
      <c r="F77" s="197">
        <v>7.87</v>
      </c>
      <c r="G77" s="197">
        <v>23.37</v>
      </c>
      <c r="H77" s="197">
        <v>0</v>
      </c>
      <c r="I77" s="197">
        <v>10.11</v>
      </c>
      <c r="J77" s="197">
        <v>-39.08</v>
      </c>
      <c r="K77" s="197">
        <v>19.66</v>
      </c>
      <c r="L77" s="197">
        <v>0.24</v>
      </c>
      <c r="M77" s="197">
        <v>2.4700000000000002</v>
      </c>
      <c r="N77" s="197">
        <v>0.97</v>
      </c>
      <c r="O77" s="197">
        <v>2.84</v>
      </c>
      <c r="P77" s="197">
        <v>1.07</v>
      </c>
      <c r="Q77" s="197">
        <v>0.37</v>
      </c>
      <c r="R77" s="197">
        <v>0.72</v>
      </c>
      <c r="S77" s="197">
        <v>0.45</v>
      </c>
      <c r="T77" s="197">
        <v>0</v>
      </c>
      <c r="U77" s="197">
        <v>0</v>
      </c>
      <c r="V77" s="197">
        <v>0.35</v>
      </c>
      <c r="W77" s="197">
        <v>0.79</v>
      </c>
      <c r="X77" s="197">
        <v>2.52</v>
      </c>
      <c r="Y77" s="197">
        <v>0</v>
      </c>
      <c r="Z77" s="197">
        <v>4.74</v>
      </c>
      <c r="AA77" s="197">
        <v>1.54</v>
      </c>
      <c r="AB77" s="197">
        <v>0</v>
      </c>
      <c r="AC77" s="197">
        <v>2.1800000000000002</v>
      </c>
      <c r="AD77" s="197">
        <v>12.46</v>
      </c>
      <c r="AE77" s="197">
        <v>0</v>
      </c>
      <c r="AF77" s="197">
        <v>0</v>
      </c>
      <c r="AG77" s="197">
        <v>74.97</v>
      </c>
      <c r="AH77" s="197">
        <v>0</v>
      </c>
      <c r="AI77" s="197">
        <v>21.22</v>
      </c>
      <c r="AJ77" s="197">
        <v>0</v>
      </c>
      <c r="AK77" s="197">
        <v>-3.78</v>
      </c>
      <c r="AL77" s="197">
        <v>0</v>
      </c>
      <c r="AM77" s="197">
        <v>0</v>
      </c>
      <c r="AN77" s="197">
        <v>0</v>
      </c>
      <c r="AO77" s="197">
        <v>124.51</v>
      </c>
      <c r="AP77" s="197">
        <v>161.47999999999999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19.829999999999998</v>
      </c>
      <c r="E78" s="197">
        <v>0</v>
      </c>
      <c r="F78" s="197">
        <v>7.87</v>
      </c>
      <c r="G78" s="197">
        <v>23.37</v>
      </c>
      <c r="H78" s="197">
        <v>0</v>
      </c>
      <c r="I78" s="197">
        <v>10.11</v>
      </c>
      <c r="J78" s="197">
        <v>-39.08</v>
      </c>
      <c r="K78" s="197">
        <v>19.66</v>
      </c>
      <c r="L78" s="197">
        <v>0.24</v>
      </c>
      <c r="M78" s="197">
        <v>2.4700000000000002</v>
      </c>
      <c r="N78" s="197">
        <v>0.97</v>
      </c>
      <c r="O78" s="197">
        <v>2.84</v>
      </c>
      <c r="P78" s="197">
        <v>1.07</v>
      </c>
      <c r="Q78" s="197">
        <v>0.37</v>
      </c>
      <c r="R78" s="197">
        <v>0.72</v>
      </c>
      <c r="S78" s="197">
        <v>0.45</v>
      </c>
      <c r="T78" s="197">
        <v>0</v>
      </c>
      <c r="U78" s="197">
        <v>0</v>
      </c>
      <c r="V78" s="197">
        <v>0.35</v>
      </c>
      <c r="W78" s="197">
        <v>0.79</v>
      </c>
      <c r="X78" s="197">
        <v>2.52</v>
      </c>
      <c r="Y78" s="197">
        <v>0</v>
      </c>
      <c r="Z78" s="197">
        <v>4.74</v>
      </c>
      <c r="AA78" s="197">
        <v>1.54</v>
      </c>
      <c r="AB78" s="197">
        <v>0</v>
      </c>
      <c r="AC78" s="197">
        <v>2.1800000000000002</v>
      </c>
      <c r="AD78" s="197">
        <v>12.46</v>
      </c>
      <c r="AE78" s="197">
        <v>0</v>
      </c>
      <c r="AF78" s="197">
        <v>0</v>
      </c>
      <c r="AG78" s="197">
        <v>74.97</v>
      </c>
      <c r="AH78" s="197">
        <v>5.59</v>
      </c>
      <c r="AI78" s="197">
        <v>21.22</v>
      </c>
      <c r="AJ78" s="197">
        <v>0</v>
      </c>
      <c r="AK78" s="197">
        <v>-3.78</v>
      </c>
      <c r="AL78" s="197">
        <v>0</v>
      </c>
      <c r="AM78" s="197">
        <v>0</v>
      </c>
      <c r="AN78" s="197">
        <v>0</v>
      </c>
      <c r="AO78" s="197">
        <v>124.51</v>
      </c>
      <c r="AP78" s="197">
        <v>151.75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20.059999999999999</v>
      </c>
      <c r="E79" s="197">
        <v>0</v>
      </c>
      <c r="F79" s="197">
        <v>7.92</v>
      </c>
      <c r="G79" s="197">
        <v>23.37</v>
      </c>
      <c r="H79" s="197">
        <v>0</v>
      </c>
      <c r="I79" s="197">
        <v>10.11</v>
      </c>
      <c r="J79" s="197">
        <v>-39.08</v>
      </c>
      <c r="K79" s="197">
        <v>19.66</v>
      </c>
      <c r="L79" s="197">
        <v>0.24</v>
      </c>
      <c r="M79" s="197">
        <v>2.4700000000000002</v>
      </c>
      <c r="N79" s="197">
        <v>0.97</v>
      </c>
      <c r="O79" s="197">
        <v>2.84</v>
      </c>
      <c r="P79" s="197">
        <v>1.07</v>
      </c>
      <c r="Q79" s="197">
        <v>0.37</v>
      </c>
      <c r="R79" s="197">
        <v>0.72</v>
      </c>
      <c r="S79" s="197">
        <v>0.45</v>
      </c>
      <c r="T79" s="197">
        <v>0</v>
      </c>
      <c r="U79" s="197">
        <v>0</v>
      </c>
      <c r="V79" s="197">
        <v>0.35</v>
      </c>
      <c r="W79" s="197">
        <v>0.79</v>
      </c>
      <c r="X79" s="197">
        <v>2.52</v>
      </c>
      <c r="Y79" s="197">
        <v>0</v>
      </c>
      <c r="Z79" s="197">
        <v>4.74</v>
      </c>
      <c r="AA79" s="197">
        <v>1.54</v>
      </c>
      <c r="AB79" s="197">
        <v>0</v>
      </c>
      <c r="AC79" s="197">
        <v>2.1800000000000002</v>
      </c>
      <c r="AD79" s="197">
        <v>12.46</v>
      </c>
      <c r="AE79" s="197">
        <v>0</v>
      </c>
      <c r="AF79" s="197">
        <v>0</v>
      </c>
      <c r="AG79" s="197">
        <v>74.97</v>
      </c>
      <c r="AH79" s="197">
        <v>5.59</v>
      </c>
      <c r="AI79" s="197">
        <v>21.22</v>
      </c>
      <c r="AJ79" s="197">
        <v>0</v>
      </c>
      <c r="AK79" s="197">
        <v>-3.78</v>
      </c>
      <c r="AL79" s="197">
        <v>0</v>
      </c>
      <c r="AM79" s="197">
        <v>0</v>
      </c>
      <c r="AN79" s="197">
        <v>0</v>
      </c>
      <c r="AO79" s="197">
        <v>124.51</v>
      </c>
      <c r="AP79" s="197">
        <v>171.2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20.059999999999999</v>
      </c>
      <c r="E80" s="197">
        <v>0</v>
      </c>
      <c r="F80" s="197">
        <v>7.92</v>
      </c>
      <c r="G80" s="197">
        <v>23.37</v>
      </c>
      <c r="H80" s="197">
        <v>0</v>
      </c>
      <c r="I80" s="197">
        <v>10.11</v>
      </c>
      <c r="J80" s="197">
        <v>-39.08</v>
      </c>
      <c r="K80" s="197">
        <v>19.66</v>
      </c>
      <c r="L80" s="197">
        <v>0.24</v>
      </c>
      <c r="M80" s="197">
        <v>2.4700000000000002</v>
      </c>
      <c r="N80" s="197">
        <v>0.97</v>
      </c>
      <c r="O80" s="197">
        <v>2.84</v>
      </c>
      <c r="P80" s="197">
        <v>1.07</v>
      </c>
      <c r="Q80" s="197">
        <v>0.37</v>
      </c>
      <c r="R80" s="197">
        <v>0.72</v>
      </c>
      <c r="S80" s="197">
        <v>0.45</v>
      </c>
      <c r="T80" s="197">
        <v>0</v>
      </c>
      <c r="U80" s="197">
        <v>0</v>
      </c>
      <c r="V80" s="197">
        <v>0.35</v>
      </c>
      <c r="W80" s="197">
        <v>0.79</v>
      </c>
      <c r="X80" s="197">
        <v>2.52</v>
      </c>
      <c r="Y80" s="197">
        <v>0</v>
      </c>
      <c r="Z80" s="197">
        <v>4.74</v>
      </c>
      <c r="AA80" s="197">
        <v>1.54</v>
      </c>
      <c r="AB80" s="197">
        <v>0</v>
      </c>
      <c r="AC80" s="197">
        <v>2.1800000000000002</v>
      </c>
      <c r="AD80" s="197">
        <v>12.46</v>
      </c>
      <c r="AE80" s="197">
        <v>0</v>
      </c>
      <c r="AF80" s="197">
        <v>0</v>
      </c>
      <c r="AG80" s="197">
        <v>74.97</v>
      </c>
      <c r="AH80" s="197">
        <v>5.59</v>
      </c>
      <c r="AI80" s="197">
        <v>21.22</v>
      </c>
      <c r="AJ80" s="197">
        <v>0</v>
      </c>
      <c r="AK80" s="197">
        <v>-3.78</v>
      </c>
      <c r="AL80" s="197">
        <v>0</v>
      </c>
      <c r="AM80" s="197">
        <v>0</v>
      </c>
      <c r="AN80" s="197">
        <v>0</v>
      </c>
      <c r="AO80" s="197">
        <v>124.51</v>
      </c>
      <c r="AP80" s="197">
        <v>171.2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20.059999999999999</v>
      </c>
      <c r="E81" s="197">
        <v>0</v>
      </c>
      <c r="F81" s="197">
        <v>7.92</v>
      </c>
      <c r="G81" s="197">
        <v>23.37</v>
      </c>
      <c r="H81" s="197">
        <v>0</v>
      </c>
      <c r="I81" s="197">
        <v>10.11</v>
      </c>
      <c r="J81" s="197">
        <v>-39.08</v>
      </c>
      <c r="K81" s="197">
        <v>19.66</v>
      </c>
      <c r="L81" s="197">
        <v>0.24</v>
      </c>
      <c r="M81" s="197">
        <v>2.4700000000000002</v>
      </c>
      <c r="N81" s="197">
        <v>0.97</v>
      </c>
      <c r="O81" s="197">
        <v>2.84</v>
      </c>
      <c r="P81" s="197">
        <v>1.07</v>
      </c>
      <c r="Q81" s="197">
        <v>0.37</v>
      </c>
      <c r="R81" s="197">
        <v>0.72</v>
      </c>
      <c r="S81" s="197">
        <v>0.45</v>
      </c>
      <c r="T81" s="197">
        <v>0</v>
      </c>
      <c r="U81" s="197">
        <v>0</v>
      </c>
      <c r="V81" s="197">
        <v>0.35</v>
      </c>
      <c r="W81" s="197">
        <v>0.79</v>
      </c>
      <c r="X81" s="197">
        <v>2.52</v>
      </c>
      <c r="Y81" s="197">
        <v>0</v>
      </c>
      <c r="Z81" s="197">
        <v>4.74</v>
      </c>
      <c r="AA81" s="197">
        <v>1.54</v>
      </c>
      <c r="AB81" s="197">
        <v>0</v>
      </c>
      <c r="AC81" s="197">
        <v>2.1800000000000002</v>
      </c>
      <c r="AD81" s="197">
        <v>12.46</v>
      </c>
      <c r="AE81" s="197">
        <v>0</v>
      </c>
      <c r="AF81" s="197">
        <v>0</v>
      </c>
      <c r="AG81" s="197">
        <v>74.97</v>
      </c>
      <c r="AH81" s="197">
        <v>5.59</v>
      </c>
      <c r="AI81" s="197">
        <v>21.22</v>
      </c>
      <c r="AJ81" s="197">
        <v>0</v>
      </c>
      <c r="AK81" s="197">
        <v>-3.78</v>
      </c>
      <c r="AL81" s="197">
        <v>0</v>
      </c>
      <c r="AM81" s="197">
        <v>0</v>
      </c>
      <c r="AN81" s="197">
        <v>0</v>
      </c>
      <c r="AO81" s="197">
        <v>0</v>
      </c>
      <c r="AP81" s="197">
        <v>171.2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20.059999999999999</v>
      </c>
      <c r="E82" s="197">
        <v>0</v>
      </c>
      <c r="F82" s="197">
        <v>7.92</v>
      </c>
      <c r="G82" s="197">
        <v>23.37</v>
      </c>
      <c r="H82" s="197">
        <v>0</v>
      </c>
      <c r="I82" s="197">
        <v>10.11</v>
      </c>
      <c r="J82" s="197">
        <v>-39.08</v>
      </c>
      <c r="K82" s="197">
        <v>19.66</v>
      </c>
      <c r="L82" s="197">
        <v>0.24</v>
      </c>
      <c r="M82" s="197">
        <v>2.4700000000000002</v>
      </c>
      <c r="N82" s="197">
        <v>0.97</v>
      </c>
      <c r="O82" s="197">
        <v>2.84</v>
      </c>
      <c r="P82" s="197">
        <v>1.07</v>
      </c>
      <c r="Q82" s="197">
        <v>0.37</v>
      </c>
      <c r="R82" s="197">
        <v>0.72</v>
      </c>
      <c r="S82" s="197">
        <v>0.45</v>
      </c>
      <c r="T82" s="197">
        <v>0</v>
      </c>
      <c r="U82" s="197">
        <v>0</v>
      </c>
      <c r="V82" s="197">
        <v>0.35</v>
      </c>
      <c r="W82" s="197">
        <v>0.79</v>
      </c>
      <c r="X82" s="197">
        <v>2.52</v>
      </c>
      <c r="Y82" s="197">
        <v>0</v>
      </c>
      <c r="Z82" s="197">
        <v>4.74</v>
      </c>
      <c r="AA82" s="197">
        <v>1.54</v>
      </c>
      <c r="AB82" s="197">
        <v>0</v>
      </c>
      <c r="AC82" s="197">
        <v>2.1800000000000002</v>
      </c>
      <c r="AD82" s="197">
        <v>12.46</v>
      </c>
      <c r="AE82" s="197">
        <v>0</v>
      </c>
      <c r="AF82" s="197">
        <v>0</v>
      </c>
      <c r="AG82" s="197">
        <v>74.97</v>
      </c>
      <c r="AH82" s="197">
        <v>5.59</v>
      </c>
      <c r="AI82" s="197">
        <v>21.22</v>
      </c>
      <c r="AJ82" s="197">
        <v>0</v>
      </c>
      <c r="AK82" s="197">
        <v>-3.78</v>
      </c>
      <c r="AL82" s="197">
        <v>0</v>
      </c>
      <c r="AM82" s="197">
        <v>0</v>
      </c>
      <c r="AN82" s="197">
        <v>0</v>
      </c>
      <c r="AO82" s="197">
        <v>0</v>
      </c>
      <c r="AP82" s="197">
        <v>171.2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20.059999999999999</v>
      </c>
      <c r="E83" s="197">
        <v>0</v>
      </c>
      <c r="F83" s="197">
        <v>7.92</v>
      </c>
      <c r="G83" s="197">
        <v>23.37</v>
      </c>
      <c r="H83" s="197">
        <v>0</v>
      </c>
      <c r="I83" s="197">
        <v>10.11</v>
      </c>
      <c r="J83" s="197">
        <v>-39.08</v>
      </c>
      <c r="K83" s="197">
        <v>19.66</v>
      </c>
      <c r="L83" s="197">
        <v>0.24</v>
      </c>
      <c r="M83" s="197">
        <v>2.4700000000000002</v>
      </c>
      <c r="N83" s="197">
        <v>0.97</v>
      </c>
      <c r="O83" s="197">
        <v>2.84</v>
      </c>
      <c r="P83" s="197">
        <v>1.07</v>
      </c>
      <c r="Q83" s="197">
        <v>0.37</v>
      </c>
      <c r="R83" s="197">
        <v>0.72</v>
      </c>
      <c r="S83" s="197">
        <v>0.45</v>
      </c>
      <c r="T83" s="197">
        <v>0</v>
      </c>
      <c r="U83" s="197">
        <v>0</v>
      </c>
      <c r="V83" s="197">
        <v>0.35</v>
      </c>
      <c r="W83" s="197">
        <v>0.79</v>
      </c>
      <c r="X83" s="197">
        <v>2.52</v>
      </c>
      <c r="Y83" s="197">
        <v>0</v>
      </c>
      <c r="Z83" s="197">
        <v>4.74</v>
      </c>
      <c r="AA83" s="197">
        <v>1.54</v>
      </c>
      <c r="AB83" s="197">
        <v>0</v>
      </c>
      <c r="AC83" s="197">
        <v>2.1800000000000002</v>
      </c>
      <c r="AD83" s="197">
        <v>12.46</v>
      </c>
      <c r="AE83" s="197">
        <v>0</v>
      </c>
      <c r="AF83" s="197">
        <v>0</v>
      </c>
      <c r="AG83" s="197">
        <v>74.97</v>
      </c>
      <c r="AH83" s="197">
        <v>5.59</v>
      </c>
      <c r="AI83" s="197">
        <v>21.22</v>
      </c>
      <c r="AJ83" s="197">
        <v>0</v>
      </c>
      <c r="AK83" s="197">
        <v>-3.78</v>
      </c>
      <c r="AL83" s="197">
        <v>0</v>
      </c>
      <c r="AM83" s="197">
        <v>0</v>
      </c>
      <c r="AN83" s="197">
        <v>0</v>
      </c>
      <c r="AO83" s="197">
        <v>0</v>
      </c>
      <c r="AP83" s="197">
        <v>171.2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20.059999999999999</v>
      </c>
      <c r="E84" s="197">
        <v>0</v>
      </c>
      <c r="F84" s="197">
        <v>7.92</v>
      </c>
      <c r="G84" s="197">
        <v>23.37</v>
      </c>
      <c r="H84" s="197">
        <v>0</v>
      </c>
      <c r="I84" s="197">
        <v>10.11</v>
      </c>
      <c r="J84" s="197">
        <v>-39.08</v>
      </c>
      <c r="K84" s="197">
        <v>19.66</v>
      </c>
      <c r="L84" s="197">
        <v>0.24</v>
      </c>
      <c r="M84" s="197">
        <v>2.4700000000000002</v>
      </c>
      <c r="N84" s="197">
        <v>0.97</v>
      </c>
      <c r="O84" s="197">
        <v>2.84</v>
      </c>
      <c r="P84" s="197">
        <v>1.07</v>
      </c>
      <c r="Q84" s="197">
        <v>0.37</v>
      </c>
      <c r="R84" s="197">
        <v>0.72</v>
      </c>
      <c r="S84" s="197">
        <v>0.45</v>
      </c>
      <c r="T84" s="197">
        <v>0</v>
      </c>
      <c r="U84" s="197">
        <v>0</v>
      </c>
      <c r="V84" s="197">
        <v>0.35</v>
      </c>
      <c r="W84" s="197">
        <v>0.79</v>
      </c>
      <c r="X84" s="197">
        <v>2.52</v>
      </c>
      <c r="Y84" s="197">
        <v>0</v>
      </c>
      <c r="Z84" s="197">
        <v>4.74</v>
      </c>
      <c r="AA84" s="197">
        <v>1.54</v>
      </c>
      <c r="AB84" s="197">
        <v>0</v>
      </c>
      <c r="AC84" s="197">
        <v>2.1800000000000002</v>
      </c>
      <c r="AD84" s="197">
        <v>12.46</v>
      </c>
      <c r="AE84" s="197">
        <v>0</v>
      </c>
      <c r="AF84" s="197">
        <v>0</v>
      </c>
      <c r="AG84" s="197">
        <v>74.97</v>
      </c>
      <c r="AH84" s="197">
        <v>0</v>
      </c>
      <c r="AI84" s="197">
        <v>21.22</v>
      </c>
      <c r="AJ84" s="197">
        <v>0</v>
      </c>
      <c r="AK84" s="197">
        <v>-3.78</v>
      </c>
      <c r="AL84" s="197">
        <v>0</v>
      </c>
      <c r="AM84" s="197">
        <v>0</v>
      </c>
      <c r="AN84" s="197">
        <v>0</v>
      </c>
      <c r="AO84" s="197">
        <v>0</v>
      </c>
      <c r="AP84" s="197">
        <v>171.2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20.059999999999999</v>
      </c>
      <c r="E85" s="197">
        <v>0</v>
      </c>
      <c r="F85" s="197">
        <v>7.92</v>
      </c>
      <c r="G85" s="197">
        <v>23.37</v>
      </c>
      <c r="H85" s="197">
        <v>0</v>
      </c>
      <c r="I85" s="197">
        <v>10.11</v>
      </c>
      <c r="J85" s="197">
        <v>30.81</v>
      </c>
      <c r="K85" s="197">
        <v>19.670000000000002</v>
      </c>
      <c r="L85" s="197">
        <v>0.24</v>
      </c>
      <c r="M85" s="197">
        <v>2.4700000000000002</v>
      </c>
      <c r="N85" s="197">
        <v>0.97</v>
      </c>
      <c r="O85" s="197">
        <v>2.84</v>
      </c>
      <c r="P85" s="197">
        <v>1.07</v>
      </c>
      <c r="Q85" s="197">
        <v>0.37</v>
      </c>
      <c r="R85" s="197">
        <v>0.72</v>
      </c>
      <c r="S85" s="197">
        <v>0.45</v>
      </c>
      <c r="T85" s="197">
        <v>0</v>
      </c>
      <c r="U85" s="197">
        <v>0</v>
      </c>
      <c r="V85" s="197">
        <v>0.35</v>
      </c>
      <c r="W85" s="197">
        <v>0.79</v>
      </c>
      <c r="X85" s="197">
        <v>2.52</v>
      </c>
      <c r="Y85" s="197">
        <v>0</v>
      </c>
      <c r="Z85" s="197">
        <v>3.54</v>
      </c>
      <c r="AA85" s="197">
        <v>1.1599999999999999</v>
      </c>
      <c r="AB85" s="197">
        <v>0</v>
      </c>
      <c r="AC85" s="197">
        <v>2.1800000000000002</v>
      </c>
      <c r="AD85" s="197">
        <v>12.46</v>
      </c>
      <c r="AE85" s="197">
        <v>0</v>
      </c>
      <c r="AF85" s="197">
        <v>0</v>
      </c>
      <c r="AG85" s="197">
        <v>74.97</v>
      </c>
      <c r="AH85" s="197">
        <v>0</v>
      </c>
      <c r="AI85" s="197">
        <v>21.22</v>
      </c>
      <c r="AJ85" s="197">
        <v>0</v>
      </c>
      <c r="AK85" s="197">
        <v>-3.78</v>
      </c>
      <c r="AL85" s="197">
        <v>0</v>
      </c>
      <c r="AM85" s="197">
        <v>0</v>
      </c>
      <c r="AN85" s="197">
        <v>0</v>
      </c>
      <c r="AO85" s="197">
        <v>0</v>
      </c>
      <c r="AP85" s="197">
        <v>171.2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20.059999999999999</v>
      </c>
      <c r="E86" s="197">
        <v>0</v>
      </c>
      <c r="F86" s="197">
        <v>7.92</v>
      </c>
      <c r="G86" s="197">
        <v>23.37</v>
      </c>
      <c r="H86" s="197">
        <v>0</v>
      </c>
      <c r="I86" s="197">
        <v>10.11</v>
      </c>
      <c r="J86" s="197">
        <v>30.81</v>
      </c>
      <c r="K86" s="197">
        <v>19.670000000000002</v>
      </c>
      <c r="L86" s="197">
        <v>0.24</v>
      </c>
      <c r="M86" s="197">
        <v>2.4700000000000002</v>
      </c>
      <c r="N86" s="197">
        <v>0.97</v>
      </c>
      <c r="O86" s="197">
        <v>2.84</v>
      </c>
      <c r="P86" s="197">
        <v>1.07</v>
      </c>
      <c r="Q86" s="197">
        <v>0.37</v>
      </c>
      <c r="R86" s="197">
        <v>0.72</v>
      </c>
      <c r="S86" s="197">
        <v>0.45</v>
      </c>
      <c r="T86" s="197">
        <v>0</v>
      </c>
      <c r="U86" s="197">
        <v>0</v>
      </c>
      <c r="V86" s="197">
        <v>0.35</v>
      </c>
      <c r="W86" s="197">
        <v>0.79</v>
      </c>
      <c r="X86" s="197">
        <v>2.52</v>
      </c>
      <c r="Y86" s="197">
        <v>0</v>
      </c>
      <c r="Z86" s="197">
        <v>3.54</v>
      </c>
      <c r="AA86" s="197">
        <v>1.1599999999999999</v>
      </c>
      <c r="AB86" s="197">
        <v>0</v>
      </c>
      <c r="AC86" s="197">
        <v>2.1800000000000002</v>
      </c>
      <c r="AD86" s="197">
        <v>12.46</v>
      </c>
      <c r="AE86" s="197">
        <v>0</v>
      </c>
      <c r="AF86" s="197">
        <v>0</v>
      </c>
      <c r="AG86" s="197">
        <v>74.97</v>
      </c>
      <c r="AH86" s="197">
        <v>0</v>
      </c>
      <c r="AI86" s="197">
        <v>21.22</v>
      </c>
      <c r="AJ86" s="197">
        <v>0</v>
      </c>
      <c r="AK86" s="197">
        <v>-3.78</v>
      </c>
      <c r="AL86" s="197">
        <v>0</v>
      </c>
      <c r="AM86" s="197">
        <v>0</v>
      </c>
      <c r="AN86" s="197">
        <v>0</v>
      </c>
      <c r="AO86" s="197">
        <v>0</v>
      </c>
      <c r="AP86" s="197">
        <v>171.2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20.059999999999999</v>
      </c>
      <c r="E87" s="197">
        <v>0</v>
      </c>
      <c r="F87" s="197">
        <v>7.92</v>
      </c>
      <c r="G87" s="197">
        <v>23.37</v>
      </c>
      <c r="H87" s="197">
        <v>0</v>
      </c>
      <c r="I87" s="197">
        <v>10.11</v>
      </c>
      <c r="J87" s="197">
        <v>30.81</v>
      </c>
      <c r="K87" s="197">
        <v>19.670000000000002</v>
      </c>
      <c r="L87" s="197">
        <v>0.24</v>
      </c>
      <c r="M87" s="197">
        <v>2.4700000000000002</v>
      </c>
      <c r="N87" s="197">
        <v>0.97</v>
      </c>
      <c r="O87" s="197">
        <v>2.84</v>
      </c>
      <c r="P87" s="197">
        <v>1.07</v>
      </c>
      <c r="Q87" s="197">
        <v>0.37</v>
      </c>
      <c r="R87" s="197">
        <v>0.72</v>
      </c>
      <c r="S87" s="197">
        <v>0.45</v>
      </c>
      <c r="T87" s="197">
        <v>0</v>
      </c>
      <c r="U87" s="197">
        <v>0</v>
      </c>
      <c r="V87" s="197">
        <v>0.35</v>
      </c>
      <c r="W87" s="197">
        <v>0.79</v>
      </c>
      <c r="X87" s="197">
        <v>2.52</v>
      </c>
      <c r="Y87" s="197">
        <v>0</v>
      </c>
      <c r="Z87" s="197">
        <v>3.54</v>
      </c>
      <c r="AA87" s="197">
        <v>1.1599999999999999</v>
      </c>
      <c r="AB87" s="197">
        <v>0</v>
      </c>
      <c r="AC87" s="197">
        <v>2.1800000000000002</v>
      </c>
      <c r="AD87" s="197">
        <v>12.46</v>
      </c>
      <c r="AE87" s="197">
        <v>0</v>
      </c>
      <c r="AF87" s="197">
        <v>0</v>
      </c>
      <c r="AG87" s="197">
        <v>74.97</v>
      </c>
      <c r="AH87" s="197">
        <v>0</v>
      </c>
      <c r="AI87" s="197">
        <v>21.22</v>
      </c>
      <c r="AJ87" s="197">
        <v>0</v>
      </c>
      <c r="AK87" s="197">
        <v>-13.78</v>
      </c>
      <c r="AL87" s="197">
        <v>0</v>
      </c>
      <c r="AM87" s="197">
        <v>0</v>
      </c>
      <c r="AN87" s="197">
        <v>0</v>
      </c>
      <c r="AO87" s="197">
        <v>14.51</v>
      </c>
      <c r="AP87" s="197">
        <v>171.2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20.059999999999999</v>
      </c>
      <c r="E88" s="197">
        <v>0</v>
      </c>
      <c r="F88" s="197">
        <v>7.92</v>
      </c>
      <c r="G88" s="197">
        <v>23.37</v>
      </c>
      <c r="H88" s="197">
        <v>0</v>
      </c>
      <c r="I88" s="197">
        <v>10.11</v>
      </c>
      <c r="J88" s="197">
        <v>30.81</v>
      </c>
      <c r="K88" s="197">
        <v>19.670000000000002</v>
      </c>
      <c r="L88" s="197">
        <v>0.24</v>
      </c>
      <c r="M88" s="197">
        <v>2.4700000000000002</v>
      </c>
      <c r="N88" s="197">
        <v>0.97</v>
      </c>
      <c r="O88" s="197">
        <v>2.84</v>
      </c>
      <c r="P88" s="197">
        <v>1.07</v>
      </c>
      <c r="Q88" s="197">
        <v>0.37</v>
      </c>
      <c r="R88" s="197">
        <v>0.72</v>
      </c>
      <c r="S88" s="197">
        <v>0.45</v>
      </c>
      <c r="T88" s="197">
        <v>0</v>
      </c>
      <c r="U88" s="197">
        <v>0</v>
      </c>
      <c r="V88" s="197">
        <v>0.35</v>
      </c>
      <c r="W88" s="197">
        <v>0.79</v>
      </c>
      <c r="X88" s="197">
        <v>2.52</v>
      </c>
      <c r="Y88" s="197">
        <v>0</v>
      </c>
      <c r="Z88" s="197">
        <v>3.54</v>
      </c>
      <c r="AA88" s="197">
        <v>1.1599999999999999</v>
      </c>
      <c r="AB88" s="197">
        <v>0</v>
      </c>
      <c r="AC88" s="197">
        <v>2.1800000000000002</v>
      </c>
      <c r="AD88" s="197">
        <v>12.46</v>
      </c>
      <c r="AE88" s="197">
        <v>0</v>
      </c>
      <c r="AF88" s="197">
        <v>0</v>
      </c>
      <c r="AG88" s="197">
        <v>74.97</v>
      </c>
      <c r="AH88" s="197">
        <v>0</v>
      </c>
      <c r="AI88" s="197">
        <v>21.22</v>
      </c>
      <c r="AJ88" s="197">
        <v>0</v>
      </c>
      <c r="AK88" s="197">
        <v>-13.78</v>
      </c>
      <c r="AL88" s="197">
        <v>0</v>
      </c>
      <c r="AM88" s="197">
        <v>0</v>
      </c>
      <c r="AN88" s="197">
        <v>0</v>
      </c>
      <c r="AO88" s="197">
        <v>14.51</v>
      </c>
      <c r="AP88" s="197">
        <v>171.2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20.059999999999999</v>
      </c>
      <c r="E89" s="197">
        <v>0</v>
      </c>
      <c r="F89" s="197">
        <v>7.92</v>
      </c>
      <c r="G89" s="197">
        <v>23.37</v>
      </c>
      <c r="H89" s="197">
        <v>0</v>
      </c>
      <c r="I89" s="197">
        <v>10.11</v>
      </c>
      <c r="J89" s="197">
        <v>30.81</v>
      </c>
      <c r="K89" s="197">
        <v>19.670000000000002</v>
      </c>
      <c r="L89" s="197">
        <v>0.24</v>
      </c>
      <c r="M89" s="197">
        <v>2.4700000000000002</v>
      </c>
      <c r="N89" s="197">
        <v>0.97</v>
      </c>
      <c r="O89" s="197">
        <v>2.84</v>
      </c>
      <c r="P89" s="197">
        <v>1.07</v>
      </c>
      <c r="Q89" s="197">
        <v>0.38</v>
      </c>
      <c r="R89" s="197">
        <v>0.72</v>
      </c>
      <c r="S89" s="197">
        <v>0.45</v>
      </c>
      <c r="T89" s="197">
        <v>0</v>
      </c>
      <c r="U89" s="197">
        <v>0</v>
      </c>
      <c r="V89" s="197">
        <v>0.35</v>
      </c>
      <c r="W89" s="197">
        <v>0.79</v>
      </c>
      <c r="X89" s="197">
        <v>2.52</v>
      </c>
      <c r="Y89" s="197">
        <v>0</v>
      </c>
      <c r="Z89" s="197">
        <v>4.74</v>
      </c>
      <c r="AA89" s="197">
        <v>1.54</v>
      </c>
      <c r="AB89" s="197">
        <v>0</v>
      </c>
      <c r="AC89" s="197">
        <v>3.5</v>
      </c>
      <c r="AD89" s="197">
        <v>12.46</v>
      </c>
      <c r="AE89" s="197">
        <v>0</v>
      </c>
      <c r="AF89" s="197">
        <v>0</v>
      </c>
      <c r="AG89" s="197">
        <v>74.97</v>
      </c>
      <c r="AH89" s="197">
        <v>0</v>
      </c>
      <c r="AI89" s="197">
        <v>21.22</v>
      </c>
      <c r="AJ89" s="197">
        <v>0</v>
      </c>
      <c r="AK89" s="197">
        <v>-35</v>
      </c>
      <c r="AL89" s="197">
        <v>0</v>
      </c>
      <c r="AM89" s="197">
        <v>0</v>
      </c>
      <c r="AN89" s="197">
        <v>0</v>
      </c>
      <c r="AO89" s="197">
        <v>14.51</v>
      </c>
      <c r="AP89" s="197">
        <v>171.2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20.059999999999999</v>
      </c>
      <c r="E90" s="197">
        <v>0</v>
      </c>
      <c r="F90" s="197">
        <v>7.92</v>
      </c>
      <c r="G90" s="197">
        <v>23.37</v>
      </c>
      <c r="H90" s="197">
        <v>0</v>
      </c>
      <c r="I90" s="197">
        <v>10.11</v>
      </c>
      <c r="J90" s="197">
        <v>30.81</v>
      </c>
      <c r="K90" s="197">
        <v>19.670000000000002</v>
      </c>
      <c r="L90" s="197">
        <v>0.24</v>
      </c>
      <c r="M90" s="197">
        <v>2.4700000000000002</v>
      </c>
      <c r="N90" s="197">
        <v>0.97</v>
      </c>
      <c r="O90" s="197">
        <v>2.84</v>
      </c>
      <c r="P90" s="197">
        <v>1.07</v>
      </c>
      <c r="Q90" s="197">
        <v>0.38</v>
      </c>
      <c r="R90" s="197">
        <v>0.72</v>
      </c>
      <c r="S90" s="197">
        <v>0.45</v>
      </c>
      <c r="T90" s="197">
        <v>0</v>
      </c>
      <c r="U90" s="197">
        <v>0</v>
      </c>
      <c r="V90" s="197">
        <v>0.35</v>
      </c>
      <c r="W90" s="197">
        <v>0.79</v>
      </c>
      <c r="X90" s="197">
        <v>2.52</v>
      </c>
      <c r="Y90" s="197">
        <v>0</v>
      </c>
      <c r="Z90" s="197">
        <v>4.74</v>
      </c>
      <c r="AA90" s="197">
        <v>1.54</v>
      </c>
      <c r="AB90" s="197">
        <v>0</v>
      </c>
      <c r="AC90" s="197">
        <v>4.8099999999999996</v>
      </c>
      <c r="AD90" s="197">
        <v>12.46</v>
      </c>
      <c r="AE90" s="197">
        <v>0</v>
      </c>
      <c r="AF90" s="197">
        <v>0</v>
      </c>
      <c r="AG90" s="197">
        <v>74.97</v>
      </c>
      <c r="AH90" s="197">
        <v>0</v>
      </c>
      <c r="AI90" s="197">
        <v>21.22</v>
      </c>
      <c r="AJ90" s="197">
        <v>0</v>
      </c>
      <c r="AK90" s="197">
        <v>-35</v>
      </c>
      <c r="AL90" s="197">
        <v>0</v>
      </c>
      <c r="AM90" s="197">
        <v>0</v>
      </c>
      <c r="AN90" s="197">
        <v>0</v>
      </c>
      <c r="AO90" s="197">
        <v>14.51</v>
      </c>
      <c r="AP90" s="197">
        <v>171.2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20.059999999999999</v>
      </c>
      <c r="E91" s="197">
        <v>0</v>
      </c>
      <c r="F91" s="197">
        <v>7.92</v>
      </c>
      <c r="G91" s="197">
        <v>23.37</v>
      </c>
      <c r="H91" s="197">
        <v>0</v>
      </c>
      <c r="I91" s="197">
        <v>10.11</v>
      </c>
      <c r="J91" s="197">
        <v>30.81</v>
      </c>
      <c r="K91" s="197">
        <v>19.670000000000002</v>
      </c>
      <c r="L91" s="197">
        <v>0.24</v>
      </c>
      <c r="M91" s="197">
        <v>2.4700000000000002</v>
      </c>
      <c r="N91" s="197">
        <v>0.97</v>
      </c>
      <c r="O91" s="197">
        <v>2.84</v>
      </c>
      <c r="P91" s="197">
        <v>1.07</v>
      </c>
      <c r="Q91" s="197">
        <v>0.38</v>
      </c>
      <c r="R91" s="197">
        <v>0.72</v>
      </c>
      <c r="S91" s="197">
        <v>0.45</v>
      </c>
      <c r="T91" s="197">
        <v>0</v>
      </c>
      <c r="U91" s="197">
        <v>0</v>
      </c>
      <c r="V91" s="197">
        <v>0.35</v>
      </c>
      <c r="W91" s="197">
        <v>0.79</v>
      </c>
      <c r="X91" s="197">
        <v>2.52</v>
      </c>
      <c r="Y91" s="197">
        <v>0</v>
      </c>
      <c r="Z91" s="197">
        <v>4.74</v>
      </c>
      <c r="AA91" s="197">
        <v>1.54</v>
      </c>
      <c r="AB91" s="197">
        <v>0</v>
      </c>
      <c r="AC91" s="197">
        <v>4.8099999999999996</v>
      </c>
      <c r="AD91" s="197">
        <v>12.46</v>
      </c>
      <c r="AE91" s="197">
        <v>0</v>
      </c>
      <c r="AF91" s="197">
        <v>0</v>
      </c>
      <c r="AG91" s="197">
        <v>74.97</v>
      </c>
      <c r="AH91" s="197">
        <v>0</v>
      </c>
      <c r="AI91" s="197">
        <v>21.22</v>
      </c>
      <c r="AJ91" s="197">
        <v>0</v>
      </c>
      <c r="AK91" s="197">
        <v>-35</v>
      </c>
      <c r="AL91" s="197">
        <v>0</v>
      </c>
      <c r="AM91" s="197">
        <v>0</v>
      </c>
      <c r="AN91" s="197">
        <v>0</v>
      </c>
      <c r="AO91" s="197">
        <v>14.51</v>
      </c>
      <c r="AP91" s="197">
        <v>171.2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20.059999999999999</v>
      </c>
      <c r="E92" s="197">
        <v>0</v>
      </c>
      <c r="F92" s="197">
        <v>7.92</v>
      </c>
      <c r="G92" s="197">
        <v>23.37</v>
      </c>
      <c r="H92" s="197">
        <v>0</v>
      </c>
      <c r="I92" s="197">
        <v>10.11</v>
      </c>
      <c r="J92" s="197">
        <v>30.81</v>
      </c>
      <c r="K92" s="197">
        <v>19.670000000000002</v>
      </c>
      <c r="L92" s="197">
        <v>0.24</v>
      </c>
      <c r="M92" s="197">
        <v>2.4700000000000002</v>
      </c>
      <c r="N92" s="197">
        <v>0.97</v>
      </c>
      <c r="O92" s="197">
        <v>2.84</v>
      </c>
      <c r="P92" s="197">
        <v>1.07</v>
      </c>
      <c r="Q92" s="197">
        <v>0.38</v>
      </c>
      <c r="R92" s="197">
        <v>0.72</v>
      </c>
      <c r="S92" s="197">
        <v>0.45</v>
      </c>
      <c r="T92" s="197">
        <v>0</v>
      </c>
      <c r="U92" s="197">
        <v>0</v>
      </c>
      <c r="V92" s="197">
        <v>0.35</v>
      </c>
      <c r="W92" s="197">
        <v>0.79</v>
      </c>
      <c r="X92" s="197">
        <v>2.52</v>
      </c>
      <c r="Y92" s="197">
        <v>0</v>
      </c>
      <c r="Z92" s="197">
        <v>4.74</v>
      </c>
      <c r="AA92" s="197">
        <v>1.54</v>
      </c>
      <c r="AB92" s="197">
        <v>0</v>
      </c>
      <c r="AC92" s="197">
        <v>4.8099999999999996</v>
      </c>
      <c r="AD92" s="197">
        <v>12.46</v>
      </c>
      <c r="AE92" s="197">
        <v>0</v>
      </c>
      <c r="AF92" s="197">
        <v>0</v>
      </c>
      <c r="AG92" s="197">
        <v>74.97</v>
      </c>
      <c r="AH92" s="197">
        <v>0</v>
      </c>
      <c r="AI92" s="197">
        <v>21.22</v>
      </c>
      <c r="AJ92" s="197">
        <v>0</v>
      </c>
      <c r="AK92" s="197">
        <v>-35</v>
      </c>
      <c r="AL92" s="197">
        <v>0</v>
      </c>
      <c r="AM92" s="197">
        <v>0</v>
      </c>
      <c r="AN92" s="197">
        <v>0</v>
      </c>
      <c r="AO92" s="197">
        <v>14.51</v>
      </c>
      <c r="AP92" s="197">
        <v>171.2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20.059999999999999</v>
      </c>
      <c r="E93" s="197">
        <v>0</v>
      </c>
      <c r="F93" s="197">
        <v>7.92</v>
      </c>
      <c r="G93" s="197">
        <v>23.37</v>
      </c>
      <c r="H93" s="197">
        <v>0</v>
      </c>
      <c r="I93" s="197">
        <v>10.11</v>
      </c>
      <c r="J93" s="197">
        <v>30.81</v>
      </c>
      <c r="K93" s="197">
        <v>19.670000000000002</v>
      </c>
      <c r="L93" s="197">
        <v>0.24</v>
      </c>
      <c r="M93" s="197">
        <v>2.4700000000000002</v>
      </c>
      <c r="N93" s="197">
        <v>0.97</v>
      </c>
      <c r="O93" s="197">
        <v>2.84</v>
      </c>
      <c r="P93" s="197">
        <v>1.07</v>
      </c>
      <c r="Q93" s="197">
        <v>0.38</v>
      </c>
      <c r="R93" s="197">
        <v>0.72</v>
      </c>
      <c r="S93" s="197">
        <v>0.45</v>
      </c>
      <c r="T93" s="197">
        <v>0</v>
      </c>
      <c r="U93" s="197">
        <v>0</v>
      </c>
      <c r="V93" s="197">
        <v>0.35</v>
      </c>
      <c r="W93" s="197">
        <v>0.79</v>
      </c>
      <c r="X93" s="197">
        <v>2.52</v>
      </c>
      <c r="Y93" s="197">
        <v>0</v>
      </c>
      <c r="Z93" s="197">
        <v>4.74</v>
      </c>
      <c r="AA93" s="197">
        <v>0</v>
      </c>
      <c r="AB93" s="197">
        <v>0</v>
      </c>
      <c r="AC93" s="197">
        <v>4.8099999999999996</v>
      </c>
      <c r="AD93" s="197">
        <v>12.46</v>
      </c>
      <c r="AE93" s="197">
        <v>0</v>
      </c>
      <c r="AF93" s="197">
        <v>0</v>
      </c>
      <c r="AG93" s="197">
        <v>74.97</v>
      </c>
      <c r="AH93" s="197">
        <v>0</v>
      </c>
      <c r="AI93" s="197">
        <v>21.22</v>
      </c>
      <c r="AJ93" s="197">
        <v>0</v>
      </c>
      <c r="AK93" s="197">
        <v>-35</v>
      </c>
      <c r="AL93" s="197">
        <v>0</v>
      </c>
      <c r="AM93" s="197">
        <v>0</v>
      </c>
      <c r="AN93" s="197">
        <v>0</v>
      </c>
      <c r="AO93" s="197">
        <v>14.51</v>
      </c>
      <c r="AP93" s="197">
        <v>171.2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20.059999999999999</v>
      </c>
      <c r="E94" s="197">
        <v>0</v>
      </c>
      <c r="F94" s="197">
        <v>7.92</v>
      </c>
      <c r="G94" s="197">
        <v>23.37</v>
      </c>
      <c r="H94" s="197">
        <v>0</v>
      </c>
      <c r="I94" s="197">
        <v>10.11</v>
      </c>
      <c r="J94" s="197">
        <v>30.81</v>
      </c>
      <c r="K94" s="197">
        <v>19.670000000000002</v>
      </c>
      <c r="L94" s="197">
        <v>0.24</v>
      </c>
      <c r="M94" s="197">
        <v>2.4700000000000002</v>
      </c>
      <c r="N94" s="197">
        <v>0.97</v>
      </c>
      <c r="O94" s="197">
        <v>2.84</v>
      </c>
      <c r="P94" s="197">
        <v>1.07</v>
      </c>
      <c r="Q94" s="197">
        <v>0.28000000000000003</v>
      </c>
      <c r="R94" s="197">
        <v>0.6</v>
      </c>
      <c r="S94" s="197">
        <v>0.45</v>
      </c>
      <c r="T94" s="197">
        <v>0</v>
      </c>
      <c r="U94" s="197">
        <v>0</v>
      </c>
      <c r="V94" s="197">
        <v>0.36</v>
      </c>
      <c r="W94" s="197">
        <v>0.79</v>
      </c>
      <c r="X94" s="197">
        <v>2.52</v>
      </c>
      <c r="Y94" s="197">
        <v>0</v>
      </c>
      <c r="Z94" s="197">
        <v>4.74</v>
      </c>
      <c r="AA94" s="197">
        <v>1.53</v>
      </c>
      <c r="AB94" s="197">
        <v>0</v>
      </c>
      <c r="AC94" s="197">
        <v>4.8099999999999996</v>
      </c>
      <c r="AD94" s="197">
        <v>12.46</v>
      </c>
      <c r="AE94" s="197">
        <v>0</v>
      </c>
      <c r="AF94" s="197">
        <v>0</v>
      </c>
      <c r="AG94" s="197">
        <v>74.97</v>
      </c>
      <c r="AH94" s="197">
        <v>0</v>
      </c>
      <c r="AI94" s="197">
        <v>21.22</v>
      </c>
      <c r="AJ94" s="197">
        <v>0</v>
      </c>
      <c r="AK94" s="197">
        <v>-35</v>
      </c>
      <c r="AL94" s="197">
        <v>0</v>
      </c>
      <c r="AM94" s="197">
        <v>0</v>
      </c>
      <c r="AN94" s="197">
        <v>0</v>
      </c>
      <c r="AO94" s="197">
        <v>14.51</v>
      </c>
      <c r="AP94" s="197">
        <v>171.2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20.059999999999999</v>
      </c>
      <c r="E95" s="197">
        <v>0</v>
      </c>
      <c r="F95" s="197">
        <v>7.92</v>
      </c>
      <c r="G95" s="197">
        <v>23.37</v>
      </c>
      <c r="H95" s="197">
        <v>0</v>
      </c>
      <c r="I95" s="197">
        <v>10.11</v>
      </c>
      <c r="J95" s="197">
        <v>30.81</v>
      </c>
      <c r="K95" s="197">
        <v>19.670000000000002</v>
      </c>
      <c r="L95" s="197">
        <v>0.24</v>
      </c>
      <c r="M95" s="197">
        <v>2.4700000000000002</v>
      </c>
      <c r="N95" s="197">
        <v>0.97</v>
      </c>
      <c r="O95" s="197">
        <v>2.84</v>
      </c>
      <c r="P95" s="197">
        <v>1.07</v>
      </c>
      <c r="Q95" s="197">
        <v>0.37</v>
      </c>
      <c r="R95" s="197">
        <v>0.72</v>
      </c>
      <c r="S95" s="197">
        <v>0.45</v>
      </c>
      <c r="T95" s="197">
        <v>0</v>
      </c>
      <c r="U95" s="197">
        <v>0</v>
      </c>
      <c r="V95" s="197">
        <v>0.36</v>
      </c>
      <c r="W95" s="197">
        <v>0.79</v>
      </c>
      <c r="X95" s="197">
        <v>2.52</v>
      </c>
      <c r="Y95" s="197">
        <v>0</v>
      </c>
      <c r="Z95" s="197">
        <v>4.74</v>
      </c>
      <c r="AA95" s="197">
        <v>1.53</v>
      </c>
      <c r="AB95" s="197">
        <v>0</v>
      </c>
      <c r="AC95" s="197">
        <v>4.8099999999999996</v>
      </c>
      <c r="AD95" s="197">
        <v>12.46</v>
      </c>
      <c r="AE95" s="197">
        <v>0</v>
      </c>
      <c r="AF95" s="197">
        <v>0</v>
      </c>
      <c r="AG95" s="197">
        <v>74.97</v>
      </c>
      <c r="AH95" s="197">
        <v>0</v>
      </c>
      <c r="AI95" s="197">
        <v>21.22</v>
      </c>
      <c r="AJ95" s="197">
        <v>0</v>
      </c>
      <c r="AK95" s="197">
        <v>-35</v>
      </c>
      <c r="AL95" s="197">
        <v>0</v>
      </c>
      <c r="AM95" s="197">
        <v>0</v>
      </c>
      <c r="AN95" s="197">
        <v>0</v>
      </c>
      <c r="AO95" s="197">
        <v>14.51</v>
      </c>
      <c r="AP95" s="197">
        <v>171.2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20.059999999999999</v>
      </c>
      <c r="E96" s="197">
        <v>0</v>
      </c>
      <c r="F96" s="197">
        <v>7.92</v>
      </c>
      <c r="G96" s="197">
        <v>23.37</v>
      </c>
      <c r="H96" s="197">
        <v>0</v>
      </c>
      <c r="I96" s="197">
        <v>10.11</v>
      </c>
      <c r="J96" s="197">
        <v>30.81</v>
      </c>
      <c r="K96" s="197">
        <v>19.670000000000002</v>
      </c>
      <c r="L96" s="197">
        <v>0.24</v>
      </c>
      <c r="M96" s="197">
        <v>2.4700000000000002</v>
      </c>
      <c r="N96" s="197">
        <v>0.97</v>
      </c>
      <c r="O96" s="197">
        <v>2.84</v>
      </c>
      <c r="P96" s="197">
        <v>1.07</v>
      </c>
      <c r="Q96" s="197">
        <v>0.37</v>
      </c>
      <c r="R96" s="197">
        <v>0.72</v>
      </c>
      <c r="S96" s="197">
        <v>0.45</v>
      </c>
      <c r="T96" s="197">
        <v>0</v>
      </c>
      <c r="U96" s="197">
        <v>0</v>
      </c>
      <c r="V96" s="197">
        <v>0.36</v>
      </c>
      <c r="W96" s="197">
        <v>0.79</v>
      </c>
      <c r="X96" s="197">
        <v>2.52</v>
      </c>
      <c r="Y96" s="197">
        <v>0</v>
      </c>
      <c r="Z96" s="197">
        <v>4.74</v>
      </c>
      <c r="AA96" s="197">
        <v>1.53</v>
      </c>
      <c r="AB96" s="197">
        <v>0</v>
      </c>
      <c r="AC96" s="197">
        <v>4.8099999999999996</v>
      </c>
      <c r="AD96" s="197">
        <v>12.46</v>
      </c>
      <c r="AE96" s="197">
        <v>0</v>
      </c>
      <c r="AF96" s="197">
        <v>0</v>
      </c>
      <c r="AG96" s="197">
        <v>74.97</v>
      </c>
      <c r="AH96" s="197">
        <v>0</v>
      </c>
      <c r="AI96" s="197">
        <v>21.22</v>
      </c>
      <c r="AJ96" s="197">
        <v>0</v>
      </c>
      <c r="AK96" s="197">
        <v>-35</v>
      </c>
      <c r="AL96" s="197">
        <v>0</v>
      </c>
      <c r="AM96" s="197">
        <v>0</v>
      </c>
      <c r="AN96" s="197">
        <v>0</v>
      </c>
      <c r="AO96" s="197">
        <v>14.51</v>
      </c>
      <c r="AP96" s="197">
        <v>171.2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20.059999999999999</v>
      </c>
      <c r="E97" s="197">
        <v>0</v>
      </c>
      <c r="F97" s="197">
        <v>7.92</v>
      </c>
      <c r="G97" s="197">
        <v>23.37</v>
      </c>
      <c r="H97" s="197">
        <v>0</v>
      </c>
      <c r="I97" s="197">
        <v>10.11</v>
      </c>
      <c r="J97" s="197">
        <v>30.81</v>
      </c>
      <c r="K97" s="197">
        <v>45.53</v>
      </c>
      <c r="L97" s="197">
        <v>0.24</v>
      </c>
      <c r="M97" s="197">
        <v>2.4700000000000002</v>
      </c>
      <c r="N97" s="197">
        <v>0.97</v>
      </c>
      <c r="O97" s="197">
        <v>2.84</v>
      </c>
      <c r="P97" s="197">
        <v>1.07</v>
      </c>
      <c r="Q97" s="197">
        <v>0.37</v>
      </c>
      <c r="R97" s="197">
        <v>0.72</v>
      </c>
      <c r="S97" s="197">
        <v>0.45</v>
      </c>
      <c r="T97" s="197">
        <v>0</v>
      </c>
      <c r="U97" s="197">
        <v>0</v>
      </c>
      <c r="V97" s="197">
        <v>0.36</v>
      </c>
      <c r="W97" s="197">
        <v>0.79</v>
      </c>
      <c r="X97" s="197">
        <v>2.52</v>
      </c>
      <c r="Y97" s="197">
        <v>0</v>
      </c>
      <c r="Z97" s="197">
        <v>4.74</v>
      </c>
      <c r="AA97" s="197">
        <v>1.53</v>
      </c>
      <c r="AB97" s="197">
        <v>0</v>
      </c>
      <c r="AC97" s="197">
        <v>4.8099999999999996</v>
      </c>
      <c r="AD97" s="197">
        <v>12.46</v>
      </c>
      <c r="AE97" s="197">
        <v>0</v>
      </c>
      <c r="AF97" s="197">
        <v>0</v>
      </c>
      <c r="AG97" s="197">
        <v>74.97</v>
      </c>
      <c r="AH97" s="197">
        <v>0</v>
      </c>
      <c r="AI97" s="197">
        <v>21.22</v>
      </c>
      <c r="AJ97" s="197">
        <v>0</v>
      </c>
      <c r="AK97" s="197">
        <v>-35</v>
      </c>
      <c r="AL97" s="197">
        <v>0</v>
      </c>
      <c r="AM97" s="197">
        <v>0</v>
      </c>
      <c r="AN97" s="197">
        <v>0</v>
      </c>
      <c r="AO97" s="197">
        <v>14.51</v>
      </c>
      <c r="AP97" s="197">
        <v>171.2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20.059999999999999</v>
      </c>
      <c r="E98" s="197">
        <v>0</v>
      </c>
      <c r="F98" s="197">
        <v>7.92</v>
      </c>
      <c r="G98" s="197">
        <v>23.37</v>
      </c>
      <c r="H98" s="197">
        <v>0</v>
      </c>
      <c r="I98" s="197">
        <v>10.11</v>
      </c>
      <c r="J98" s="197">
        <v>30.81</v>
      </c>
      <c r="K98" s="197">
        <v>93.59</v>
      </c>
      <c r="L98" s="197">
        <v>0.24</v>
      </c>
      <c r="M98" s="197">
        <v>2.4700000000000002</v>
      </c>
      <c r="N98" s="197">
        <v>0.97</v>
      </c>
      <c r="O98" s="197">
        <v>2.84</v>
      </c>
      <c r="P98" s="197">
        <v>1.07</v>
      </c>
      <c r="Q98" s="197">
        <v>0.37</v>
      </c>
      <c r="R98" s="197">
        <v>0.72</v>
      </c>
      <c r="S98" s="197">
        <v>0.45</v>
      </c>
      <c r="T98" s="197">
        <v>0</v>
      </c>
      <c r="U98" s="197">
        <v>0</v>
      </c>
      <c r="V98" s="197">
        <v>0.36</v>
      </c>
      <c r="W98" s="197">
        <v>0.79</v>
      </c>
      <c r="X98" s="197">
        <v>2.52</v>
      </c>
      <c r="Y98" s="197">
        <v>0</v>
      </c>
      <c r="Z98" s="197">
        <v>4.74</v>
      </c>
      <c r="AA98" s="197">
        <v>1.53</v>
      </c>
      <c r="AB98" s="197">
        <v>0</v>
      </c>
      <c r="AC98" s="197">
        <v>4.8099999999999996</v>
      </c>
      <c r="AD98" s="197">
        <v>12.46</v>
      </c>
      <c r="AE98" s="197">
        <v>0</v>
      </c>
      <c r="AF98" s="197">
        <v>0</v>
      </c>
      <c r="AG98" s="197">
        <v>74.97</v>
      </c>
      <c r="AH98" s="197">
        <v>0</v>
      </c>
      <c r="AI98" s="197">
        <v>21.22</v>
      </c>
      <c r="AJ98" s="197">
        <v>0</v>
      </c>
      <c r="AK98" s="197">
        <v>-35</v>
      </c>
      <c r="AL98" s="197">
        <v>0</v>
      </c>
      <c r="AM98" s="197">
        <v>0</v>
      </c>
      <c r="AN98" s="197">
        <v>0</v>
      </c>
      <c r="AO98" s="197">
        <v>14.51</v>
      </c>
      <c r="AP98" s="197">
        <v>171.2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0.47902499999999898</v>
      </c>
      <c r="E99">
        <f t="shared" si="0"/>
        <v>0</v>
      </c>
      <c r="F99">
        <f t="shared" si="0"/>
        <v>0.18901749999999978</v>
      </c>
      <c r="G99">
        <f t="shared" si="0"/>
        <v>0.5608799999999986</v>
      </c>
      <c r="H99">
        <f t="shared" si="0"/>
        <v>0</v>
      </c>
      <c r="I99">
        <f t="shared" si="0"/>
        <v>0.24264000000000027</v>
      </c>
      <c r="J99">
        <f t="shared" si="0"/>
        <v>0.56471499999999919</v>
      </c>
      <c r="K99">
        <f t="shared" si="0"/>
        <v>1.6163924999999981</v>
      </c>
      <c r="L99">
        <f t="shared" si="0"/>
        <v>1.6830000000000012E-2</v>
      </c>
      <c r="M99">
        <f t="shared" si="0"/>
        <v>5.9279999999999979E-2</v>
      </c>
      <c r="N99">
        <f t="shared" si="0"/>
        <v>2.3279999999999981E-2</v>
      </c>
      <c r="O99">
        <f t="shared" si="0"/>
        <v>6.8160000000000026E-2</v>
      </c>
      <c r="P99">
        <f t="shared" si="0"/>
        <v>2.5679999999999939E-2</v>
      </c>
      <c r="Q99">
        <f t="shared" si="0"/>
        <v>3.1237500000000074E-2</v>
      </c>
      <c r="R99">
        <f t="shared" si="0"/>
        <v>6.4692500000000014E-2</v>
      </c>
      <c r="S99">
        <f t="shared" si="0"/>
        <v>3.6512499999999913E-2</v>
      </c>
      <c r="T99">
        <f t="shared" si="0"/>
        <v>0</v>
      </c>
      <c r="U99">
        <f t="shared" si="0"/>
        <v>3.9424999999999988E-2</v>
      </c>
      <c r="V99">
        <f t="shared" si="0"/>
        <v>2.8887499999999899E-2</v>
      </c>
      <c r="W99">
        <f t="shared" si="0"/>
        <v>1.8960000000000008E-2</v>
      </c>
      <c r="X99">
        <f t="shared" si="0"/>
        <v>6.04700000000001E-2</v>
      </c>
      <c r="Y99">
        <f t="shared" si="0"/>
        <v>0</v>
      </c>
      <c r="Z99">
        <f t="shared" si="0"/>
        <v>0.26264500000000013</v>
      </c>
      <c r="AA99">
        <f t="shared" si="0"/>
        <v>0.11897250000000029</v>
      </c>
      <c r="AB99">
        <f t="shared" si="0"/>
        <v>0</v>
      </c>
      <c r="AC99">
        <f t="shared" si="0"/>
        <v>2.3917500000000005E-2</v>
      </c>
      <c r="AD99">
        <f t="shared" si="0"/>
        <v>0.4592000000000005</v>
      </c>
      <c r="AE99">
        <f t="shared" si="0"/>
        <v>0</v>
      </c>
      <c r="AF99">
        <f t="shared" si="0"/>
        <v>0</v>
      </c>
      <c r="AG99">
        <f t="shared" si="0"/>
        <v>1.7936200000000015</v>
      </c>
      <c r="AH99">
        <f t="shared" si="0"/>
        <v>1.1214999999999999E-2</v>
      </c>
      <c r="AI99">
        <f t="shared" si="0"/>
        <v>0.50928000000000051</v>
      </c>
      <c r="AJ99">
        <f t="shared" si="0"/>
        <v>0</v>
      </c>
      <c r="AK99">
        <f t="shared" si="0"/>
        <v>-0.37908999999999959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4.2466149999999905</v>
      </c>
      <c r="AP99">
        <f t="shared" si="0"/>
        <v>1.5257349999999992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11.6</v>
      </c>
      <c r="E3" s="197">
        <v>0</v>
      </c>
      <c r="F3" s="197">
        <v>4.58</v>
      </c>
      <c r="G3" s="197">
        <v>13.52</v>
      </c>
      <c r="H3" s="197">
        <v>0</v>
      </c>
      <c r="I3" s="197">
        <v>5.85</v>
      </c>
      <c r="J3" s="197">
        <v>17.82</v>
      </c>
      <c r="K3" s="197">
        <v>85.42</v>
      </c>
      <c r="L3" s="197">
        <v>21.38</v>
      </c>
      <c r="M3" s="197">
        <v>0</v>
      </c>
      <c r="N3" s="197">
        <v>0.56000000000000005</v>
      </c>
      <c r="O3" s="197">
        <v>1.96</v>
      </c>
      <c r="P3" s="197">
        <v>2.68</v>
      </c>
      <c r="Q3" s="197">
        <v>3.62</v>
      </c>
      <c r="R3" s="197">
        <v>5.87</v>
      </c>
      <c r="S3" s="197">
        <v>3.82</v>
      </c>
      <c r="T3" s="197">
        <v>0</v>
      </c>
      <c r="U3" s="197">
        <v>6.33</v>
      </c>
      <c r="V3" s="197">
        <v>5.27</v>
      </c>
      <c r="W3" s="197">
        <v>0.46</v>
      </c>
      <c r="X3" s="197">
        <v>1.45</v>
      </c>
      <c r="Y3" s="197">
        <v>0</v>
      </c>
      <c r="Z3" s="197">
        <v>2.74</v>
      </c>
      <c r="AA3" s="197">
        <v>12.34</v>
      </c>
      <c r="AB3" s="197">
        <v>0</v>
      </c>
      <c r="AC3" s="197">
        <v>0</v>
      </c>
      <c r="AD3" s="197">
        <v>13.64</v>
      </c>
      <c r="AE3" s="197">
        <v>0</v>
      </c>
      <c r="AF3" s="197">
        <v>0</v>
      </c>
      <c r="AG3" s="197">
        <v>42.59</v>
      </c>
      <c r="AH3" s="197">
        <v>0</v>
      </c>
      <c r="AI3" s="197">
        <v>12.05</v>
      </c>
      <c r="AJ3" s="197">
        <v>0</v>
      </c>
      <c r="AK3" s="197">
        <v>12.6</v>
      </c>
      <c r="AL3" s="197">
        <v>0</v>
      </c>
      <c r="AM3" s="197">
        <v>0</v>
      </c>
      <c r="AN3" s="197">
        <v>0</v>
      </c>
      <c r="AO3" s="197">
        <v>227.25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11.6</v>
      </c>
      <c r="E4" s="197">
        <v>0</v>
      </c>
      <c r="F4" s="197">
        <v>4.58</v>
      </c>
      <c r="G4" s="197">
        <v>13.52</v>
      </c>
      <c r="H4" s="197">
        <v>0</v>
      </c>
      <c r="I4" s="197">
        <v>5.85</v>
      </c>
      <c r="J4" s="197">
        <v>17.82</v>
      </c>
      <c r="K4" s="197">
        <v>85.42</v>
      </c>
      <c r="L4" s="197">
        <v>21.38</v>
      </c>
      <c r="M4" s="197">
        <v>0</v>
      </c>
      <c r="N4" s="197">
        <v>0.56000000000000005</v>
      </c>
      <c r="O4" s="197">
        <v>1.96</v>
      </c>
      <c r="P4" s="197">
        <v>2.68</v>
      </c>
      <c r="Q4" s="197">
        <v>3.62</v>
      </c>
      <c r="R4" s="197">
        <v>5.96</v>
      </c>
      <c r="S4" s="197">
        <v>3.82</v>
      </c>
      <c r="T4" s="197">
        <v>0</v>
      </c>
      <c r="U4" s="197">
        <v>6.14</v>
      </c>
      <c r="V4" s="197">
        <v>5.27</v>
      </c>
      <c r="W4" s="197">
        <v>0.46</v>
      </c>
      <c r="X4" s="197">
        <v>1.45</v>
      </c>
      <c r="Y4" s="197">
        <v>0</v>
      </c>
      <c r="Z4" s="197">
        <v>2.74</v>
      </c>
      <c r="AA4" s="197">
        <v>12.34</v>
      </c>
      <c r="AB4" s="197">
        <v>0</v>
      </c>
      <c r="AC4" s="197">
        <v>0</v>
      </c>
      <c r="AD4" s="197">
        <v>13.64</v>
      </c>
      <c r="AE4" s="197">
        <v>0</v>
      </c>
      <c r="AF4" s="197">
        <v>0</v>
      </c>
      <c r="AG4" s="197">
        <v>42.59</v>
      </c>
      <c r="AH4" s="197">
        <v>0</v>
      </c>
      <c r="AI4" s="197">
        <v>12.05</v>
      </c>
      <c r="AJ4" s="197">
        <v>0</v>
      </c>
      <c r="AK4" s="197">
        <v>12.6</v>
      </c>
      <c r="AL4" s="197">
        <v>0</v>
      </c>
      <c r="AM4" s="197">
        <v>0</v>
      </c>
      <c r="AN4" s="197">
        <v>0</v>
      </c>
      <c r="AO4" s="197">
        <v>227.25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11.6</v>
      </c>
      <c r="E5" s="197">
        <v>0</v>
      </c>
      <c r="F5" s="197">
        <v>4.58</v>
      </c>
      <c r="G5" s="197">
        <v>13.52</v>
      </c>
      <c r="H5" s="197">
        <v>0</v>
      </c>
      <c r="I5" s="197">
        <v>5.85</v>
      </c>
      <c r="J5" s="197">
        <v>17.82</v>
      </c>
      <c r="K5" s="197">
        <v>85.42</v>
      </c>
      <c r="L5" s="197">
        <v>21.38</v>
      </c>
      <c r="M5" s="197">
        <v>0</v>
      </c>
      <c r="N5" s="197">
        <v>0.56000000000000005</v>
      </c>
      <c r="O5" s="197">
        <v>1.96</v>
      </c>
      <c r="P5" s="197">
        <v>2.68</v>
      </c>
      <c r="Q5" s="197">
        <v>3.62</v>
      </c>
      <c r="R5" s="197">
        <v>5.96</v>
      </c>
      <c r="S5" s="197">
        <v>3.82</v>
      </c>
      <c r="T5" s="197">
        <v>0</v>
      </c>
      <c r="U5" s="197">
        <v>6.14</v>
      </c>
      <c r="V5" s="197">
        <v>5.27</v>
      </c>
      <c r="W5" s="197">
        <v>0.46</v>
      </c>
      <c r="X5" s="197">
        <v>1.46</v>
      </c>
      <c r="Y5" s="197">
        <v>0</v>
      </c>
      <c r="Z5" s="197">
        <v>2.74</v>
      </c>
      <c r="AA5" s="197">
        <v>12.34</v>
      </c>
      <c r="AB5" s="197">
        <v>0</v>
      </c>
      <c r="AC5" s="197">
        <v>0</v>
      </c>
      <c r="AD5" s="197">
        <v>13.64</v>
      </c>
      <c r="AE5" s="197">
        <v>0</v>
      </c>
      <c r="AF5" s="197">
        <v>0</v>
      </c>
      <c r="AG5" s="197">
        <v>42.59</v>
      </c>
      <c r="AH5" s="197">
        <v>0</v>
      </c>
      <c r="AI5" s="197">
        <v>12.05</v>
      </c>
      <c r="AJ5" s="197">
        <v>0</v>
      </c>
      <c r="AK5" s="197">
        <v>12.6</v>
      </c>
      <c r="AL5" s="197">
        <v>0</v>
      </c>
      <c r="AM5" s="197">
        <v>0</v>
      </c>
      <c r="AN5" s="197">
        <v>0</v>
      </c>
      <c r="AO5" s="197">
        <v>227.25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11.6</v>
      </c>
      <c r="E6" s="197">
        <v>0</v>
      </c>
      <c r="F6" s="197">
        <v>4.58</v>
      </c>
      <c r="G6" s="197">
        <v>13.52</v>
      </c>
      <c r="H6" s="197">
        <v>0</v>
      </c>
      <c r="I6" s="197">
        <v>5.85</v>
      </c>
      <c r="J6" s="197">
        <v>17.82</v>
      </c>
      <c r="K6" s="197">
        <v>85.42</v>
      </c>
      <c r="L6" s="197">
        <v>21.38</v>
      </c>
      <c r="M6" s="197">
        <v>0</v>
      </c>
      <c r="N6" s="197">
        <v>0.56000000000000005</v>
      </c>
      <c r="O6" s="197">
        <v>1.96</v>
      </c>
      <c r="P6" s="197">
        <v>2.68</v>
      </c>
      <c r="Q6" s="197">
        <v>3.62</v>
      </c>
      <c r="R6" s="197">
        <v>5.96</v>
      </c>
      <c r="S6" s="197">
        <v>3.82</v>
      </c>
      <c r="T6" s="197">
        <v>0</v>
      </c>
      <c r="U6" s="197">
        <v>6.14</v>
      </c>
      <c r="V6" s="197">
        <v>5.27</v>
      </c>
      <c r="W6" s="197">
        <v>0.46</v>
      </c>
      <c r="X6" s="197">
        <v>1.46</v>
      </c>
      <c r="Y6" s="197">
        <v>0</v>
      </c>
      <c r="Z6" s="197">
        <v>2.74</v>
      </c>
      <c r="AA6" s="197">
        <v>12.34</v>
      </c>
      <c r="AB6" s="197">
        <v>0</v>
      </c>
      <c r="AC6" s="197">
        <v>0</v>
      </c>
      <c r="AD6" s="197">
        <v>13.64</v>
      </c>
      <c r="AE6" s="197">
        <v>0</v>
      </c>
      <c r="AF6" s="197">
        <v>0</v>
      </c>
      <c r="AG6" s="197">
        <v>42.59</v>
      </c>
      <c r="AH6" s="197">
        <v>0</v>
      </c>
      <c r="AI6" s="197">
        <v>12.05</v>
      </c>
      <c r="AJ6" s="197">
        <v>0</v>
      </c>
      <c r="AK6" s="197">
        <v>12.6</v>
      </c>
      <c r="AL6" s="197">
        <v>0</v>
      </c>
      <c r="AM6" s="197">
        <v>0</v>
      </c>
      <c r="AN6" s="197">
        <v>0</v>
      </c>
      <c r="AO6" s="197">
        <v>227.25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11.6</v>
      </c>
      <c r="E7" s="197">
        <v>0</v>
      </c>
      <c r="F7" s="197">
        <v>4.58</v>
      </c>
      <c r="G7" s="197">
        <v>13.52</v>
      </c>
      <c r="H7" s="197">
        <v>0</v>
      </c>
      <c r="I7" s="197">
        <v>5.85</v>
      </c>
      <c r="J7" s="197">
        <v>17.82</v>
      </c>
      <c r="K7" s="197">
        <v>85.42</v>
      </c>
      <c r="L7" s="197">
        <v>21.38</v>
      </c>
      <c r="M7" s="197">
        <v>0</v>
      </c>
      <c r="N7" s="197">
        <v>0.56000000000000005</v>
      </c>
      <c r="O7" s="197">
        <v>1.96</v>
      </c>
      <c r="P7" s="197">
        <v>2.68</v>
      </c>
      <c r="Q7" s="197">
        <v>3.62</v>
      </c>
      <c r="R7" s="197">
        <v>5.96</v>
      </c>
      <c r="S7" s="197">
        <v>3.82</v>
      </c>
      <c r="T7" s="197">
        <v>0</v>
      </c>
      <c r="U7" s="197">
        <v>6.14</v>
      </c>
      <c r="V7" s="197">
        <v>5.27</v>
      </c>
      <c r="W7" s="197">
        <v>0.46</v>
      </c>
      <c r="X7" s="197">
        <v>1.46</v>
      </c>
      <c r="Y7" s="197">
        <v>0</v>
      </c>
      <c r="Z7" s="197">
        <v>2.74</v>
      </c>
      <c r="AA7" s="197">
        <v>12.34</v>
      </c>
      <c r="AB7" s="197">
        <v>0</v>
      </c>
      <c r="AC7" s="197">
        <v>0</v>
      </c>
      <c r="AD7" s="197">
        <v>13.64</v>
      </c>
      <c r="AE7" s="197">
        <v>0</v>
      </c>
      <c r="AF7" s="197">
        <v>0</v>
      </c>
      <c r="AG7" s="197">
        <v>42.59</v>
      </c>
      <c r="AH7" s="197">
        <v>0</v>
      </c>
      <c r="AI7" s="197">
        <v>12.05</v>
      </c>
      <c r="AJ7" s="197">
        <v>0</v>
      </c>
      <c r="AK7" s="197">
        <v>12.6</v>
      </c>
      <c r="AL7" s="197">
        <v>0</v>
      </c>
      <c r="AM7" s="197">
        <v>0</v>
      </c>
      <c r="AN7" s="197">
        <v>0</v>
      </c>
      <c r="AO7" s="197">
        <v>227.25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11.6</v>
      </c>
      <c r="E8" s="197">
        <v>0</v>
      </c>
      <c r="F8" s="197">
        <v>4.58</v>
      </c>
      <c r="G8" s="197">
        <v>13.52</v>
      </c>
      <c r="H8" s="197">
        <v>0</v>
      </c>
      <c r="I8" s="197">
        <v>5.85</v>
      </c>
      <c r="J8" s="197">
        <v>17.82</v>
      </c>
      <c r="K8" s="197">
        <v>85.42</v>
      </c>
      <c r="L8" s="197">
        <v>21.38</v>
      </c>
      <c r="M8" s="197">
        <v>0</v>
      </c>
      <c r="N8" s="197">
        <v>0.56000000000000005</v>
      </c>
      <c r="O8" s="197">
        <v>1.96</v>
      </c>
      <c r="P8" s="197">
        <v>2.68</v>
      </c>
      <c r="Q8" s="197">
        <v>3.62</v>
      </c>
      <c r="R8" s="197">
        <v>5.96</v>
      </c>
      <c r="S8" s="197">
        <v>3.82</v>
      </c>
      <c r="T8" s="197">
        <v>0</v>
      </c>
      <c r="U8" s="197">
        <v>6.14</v>
      </c>
      <c r="V8" s="197">
        <v>5.27</v>
      </c>
      <c r="W8" s="197">
        <v>0.46</v>
      </c>
      <c r="X8" s="197">
        <v>1.46</v>
      </c>
      <c r="Y8" s="197">
        <v>0</v>
      </c>
      <c r="Z8" s="197">
        <v>2.74</v>
      </c>
      <c r="AA8" s="197">
        <v>12.34</v>
      </c>
      <c r="AB8" s="197">
        <v>0</v>
      </c>
      <c r="AC8" s="197">
        <v>0</v>
      </c>
      <c r="AD8" s="197">
        <v>13.64</v>
      </c>
      <c r="AE8" s="197">
        <v>0</v>
      </c>
      <c r="AF8" s="197">
        <v>0</v>
      </c>
      <c r="AG8" s="197">
        <v>42.59</v>
      </c>
      <c r="AH8" s="197">
        <v>0</v>
      </c>
      <c r="AI8" s="197">
        <v>12.05</v>
      </c>
      <c r="AJ8" s="197">
        <v>0</v>
      </c>
      <c r="AK8" s="197">
        <v>12.6</v>
      </c>
      <c r="AL8" s="197">
        <v>0</v>
      </c>
      <c r="AM8" s="197">
        <v>0</v>
      </c>
      <c r="AN8" s="197">
        <v>0</v>
      </c>
      <c r="AO8" s="197">
        <v>227.25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11.6</v>
      </c>
      <c r="E9" s="197">
        <v>0</v>
      </c>
      <c r="F9" s="197">
        <v>4.58</v>
      </c>
      <c r="G9" s="197">
        <v>13.52</v>
      </c>
      <c r="H9" s="197">
        <v>0</v>
      </c>
      <c r="I9" s="197">
        <v>5.85</v>
      </c>
      <c r="J9" s="197">
        <v>17.82</v>
      </c>
      <c r="K9" s="197">
        <v>85.42</v>
      </c>
      <c r="L9" s="197">
        <v>21.38</v>
      </c>
      <c r="M9" s="197">
        <v>0</v>
      </c>
      <c r="N9" s="197">
        <v>0.56000000000000005</v>
      </c>
      <c r="O9" s="197">
        <v>1.96</v>
      </c>
      <c r="P9" s="197">
        <v>2.68</v>
      </c>
      <c r="Q9" s="197">
        <v>3.62</v>
      </c>
      <c r="R9" s="197">
        <v>5.96</v>
      </c>
      <c r="S9" s="197">
        <v>3.82</v>
      </c>
      <c r="T9" s="197">
        <v>0</v>
      </c>
      <c r="U9" s="197">
        <v>6.14</v>
      </c>
      <c r="V9" s="197">
        <v>2.56</v>
      </c>
      <c r="W9" s="197">
        <v>0.46</v>
      </c>
      <c r="X9" s="197">
        <v>1.46</v>
      </c>
      <c r="Y9" s="197">
        <v>0</v>
      </c>
      <c r="Z9" s="197">
        <v>2.74</v>
      </c>
      <c r="AA9" s="197">
        <v>12.34</v>
      </c>
      <c r="AB9" s="197">
        <v>0</v>
      </c>
      <c r="AC9" s="197">
        <v>0</v>
      </c>
      <c r="AD9" s="197">
        <v>13.64</v>
      </c>
      <c r="AE9" s="197">
        <v>0</v>
      </c>
      <c r="AF9" s="197">
        <v>0</v>
      </c>
      <c r="AG9" s="197">
        <v>42.59</v>
      </c>
      <c r="AH9" s="197">
        <v>0</v>
      </c>
      <c r="AI9" s="197">
        <v>12.05</v>
      </c>
      <c r="AJ9" s="197">
        <v>0</v>
      </c>
      <c r="AK9" s="197">
        <v>12.6</v>
      </c>
      <c r="AL9" s="197">
        <v>0</v>
      </c>
      <c r="AM9" s="197">
        <v>0</v>
      </c>
      <c r="AN9" s="197">
        <v>0</v>
      </c>
      <c r="AO9" s="197">
        <v>227.25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11.6</v>
      </c>
      <c r="E10" s="197">
        <v>0</v>
      </c>
      <c r="F10" s="197">
        <v>4.58</v>
      </c>
      <c r="G10" s="197">
        <v>13.52</v>
      </c>
      <c r="H10" s="197">
        <v>0</v>
      </c>
      <c r="I10" s="197">
        <v>5.85</v>
      </c>
      <c r="J10" s="197">
        <v>17.82</v>
      </c>
      <c r="K10" s="197">
        <v>85.42</v>
      </c>
      <c r="L10" s="197">
        <v>21.38</v>
      </c>
      <c r="M10" s="197">
        <v>0</v>
      </c>
      <c r="N10" s="197">
        <v>0.56000000000000005</v>
      </c>
      <c r="O10" s="197">
        <v>1.96</v>
      </c>
      <c r="P10" s="197">
        <v>2.68</v>
      </c>
      <c r="Q10" s="197">
        <v>3.62</v>
      </c>
      <c r="R10" s="197">
        <v>5.96</v>
      </c>
      <c r="S10" s="197">
        <v>3.82</v>
      </c>
      <c r="T10" s="197">
        <v>0</v>
      </c>
      <c r="U10" s="197">
        <v>6.14</v>
      </c>
      <c r="V10" s="197">
        <v>3.52</v>
      </c>
      <c r="W10" s="197">
        <v>0.46</v>
      </c>
      <c r="X10" s="197">
        <v>1.46</v>
      </c>
      <c r="Y10" s="197">
        <v>0</v>
      </c>
      <c r="Z10" s="197">
        <v>2.74</v>
      </c>
      <c r="AA10" s="197">
        <v>12.34</v>
      </c>
      <c r="AB10" s="197">
        <v>0</v>
      </c>
      <c r="AC10" s="197">
        <v>0</v>
      </c>
      <c r="AD10" s="197">
        <v>13.64</v>
      </c>
      <c r="AE10" s="197">
        <v>0</v>
      </c>
      <c r="AF10" s="197">
        <v>0</v>
      </c>
      <c r="AG10" s="197">
        <v>42.59</v>
      </c>
      <c r="AH10" s="197">
        <v>0</v>
      </c>
      <c r="AI10" s="197">
        <v>12.05</v>
      </c>
      <c r="AJ10" s="197">
        <v>0</v>
      </c>
      <c r="AK10" s="197">
        <v>12.6</v>
      </c>
      <c r="AL10" s="197">
        <v>0</v>
      </c>
      <c r="AM10" s="197">
        <v>0</v>
      </c>
      <c r="AN10" s="197">
        <v>0</v>
      </c>
      <c r="AO10" s="197">
        <v>227.25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11.6</v>
      </c>
      <c r="E11" s="197">
        <v>0</v>
      </c>
      <c r="F11" s="197">
        <v>4.58</v>
      </c>
      <c r="G11" s="197">
        <v>13.52</v>
      </c>
      <c r="H11" s="197">
        <v>0</v>
      </c>
      <c r="I11" s="197">
        <v>5.85</v>
      </c>
      <c r="J11" s="197">
        <v>17.82</v>
      </c>
      <c r="K11" s="197">
        <v>85.42</v>
      </c>
      <c r="L11" s="197">
        <v>21.38</v>
      </c>
      <c r="M11" s="197">
        <v>0</v>
      </c>
      <c r="N11" s="197">
        <v>0.56000000000000005</v>
      </c>
      <c r="O11" s="197">
        <v>1.96</v>
      </c>
      <c r="P11" s="197">
        <v>2.68</v>
      </c>
      <c r="Q11" s="197">
        <v>3.62</v>
      </c>
      <c r="R11" s="197">
        <v>5.96</v>
      </c>
      <c r="S11" s="197">
        <v>3.82</v>
      </c>
      <c r="T11" s="197">
        <v>0</v>
      </c>
      <c r="U11" s="197">
        <v>18.61</v>
      </c>
      <c r="V11" s="197">
        <v>5.27</v>
      </c>
      <c r="W11" s="197">
        <v>0.46</v>
      </c>
      <c r="X11" s="197">
        <v>1.46</v>
      </c>
      <c r="Y11" s="197">
        <v>0</v>
      </c>
      <c r="Z11" s="197">
        <v>2.74</v>
      </c>
      <c r="AA11" s="197">
        <v>12.34</v>
      </c>
      <c r="AB11" s="197">
        <v>0</v>
      </c>
      <c r="AC11" s="197">
        <v>0</v>
      </c>
      <c r="AD11" s="197">
        <v>13.64</v>
      </c>
      <c r="AE11" s="197">
        <v>0</v>
      </c>
      <c r="AF11" s="197">
        <v>0</v>
      </c>
      <c r="AG11" s="197">
        <v>42.59</v>
      </c>
      <c r="AH11" s="197">
        <v>0</v>
      </c>
      <c r="AI11" s="197">
        <v>12.05</v>
      </c>
      <c r="AJ11" s="197">
        <v>0</v>
      </c>
      <c r="AK11" s="197">
        <v>12.6</v>
      </c>
      <c r="AL11" s="197">
        <v>0</v>
      </c>
      <c r="AM11" s="197">
        <v>0</v>
      </c>
      <c r="AN11" s="197">
        <v>0</v>
      </c>
      <c r="AO11" s="197">
        <v>227.25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11.6</v>
      </c>
      <c r="E12" s="197">
        <v>0</v>
      </c>
      <c r="F12" s="197">
        <v>4.58</v>
      </c>
      <c r="G12" s="197">
        <v>13.52</v>
      </c>
      <c r="H12" s="197">
        <v>0</v>
      </c>
      <c r="I12" s="197">
        <v>5.85</v>
      </c>
      <c r="J12" s="197">
        <v>17.82</v>
      </c>
      <c r="K12" s="197">
        <v>85.42</v>
      </c>
      <c r="L12" s="197">
        <v>21.38</v>
      </c>
      <c r="M12" s="197">
        <v>0</v>
      </c>
      <c r="N12" s="197">
        <v>0.56000000000000005</v>
      </c>
      <c r="O12" s="197">
        <v>1.96</v>
      </c>
      <c r="P12" s="197">
        <v>2.68</v>
      </c>
      <c r="Q12" s="197">
        <v>3.62</v>
      </c>
      <c r="R12" s="197">
        <v>5.96</v>
      </c>
      <c r="S12" s="197">
        <v>3.82</v>
      </c>
      <c r="T12" s="197">
        <v>0</v>
      </c>
      <c r="U12" s="197">
        <v>12.8</v>
      </c>
      <c r="V12" s="197">
        <v>5.27</v>
      </c>
      <c r="W12" s="197">
        <v>0.46</v>
      </c>
      <c r="X12" s="197">
        <v>1.46</v>
      </c>
      <c r="Y12" s="197">
        <v>0</v>
      </c>
      <c r="Z12" s="197">
        <v>2.74</v>
      </c>
      <c r="AA12" s="197">
        <v>12.34</v>
      </c>
      <c r="AB12" s="197">
        <v>0</v>
      </c>
      <c r="AC12" s="197">
        <v>0</v>
      </c>
      <c r="AD12" s="197">
        <v>13.64</v>
      </c>
      <c r="AE12" s="197">
        <v>0</v>
      </c>
      <c r="AF12" s="197">
        <v>0</v>
      </c>
      <c r="AG12" s="197">
        <v>42.59</v>
      </c>
      <c r="AH12" s="197">
        <v>0</v>
      </c>
      <c r="AI12" s="197">
        <v>12.05</v>
      </c>
      <c r="AJ12" s="197">
        <v>0</v>
      </c>
      <c r="AK12" s="197">
        <v>12.6</v>
      </c>
      <c r="AL12" s="197">
        <v>0</v>
      </c>
      <c r="AM12" s="197">
        <v>0</v>
      </c>
      <c r="AN12" s="197">
        <v>0</v>
      </c>
      <c r="AO12" s="197">
        <v>227.25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11.6</v>
      </c>
      <c r="E13" s="197">
        <v>0</v>
      </c>
      <c r="F13" s="197">
        <v>4.58</v>
      </c>
      <c r="G13" s="197">
        <v>13.52</v>
      </c>
      <c r="H13" s="197">
        <v>0</v>
      </c>
      <c r="I13" s="197">
        <v>5.85</v>
      </c>
      <c r="J13" s="197">
        <v>17.82</v>
      </c>
      <c r="K13" s="197">
        <v>85.42</v>
      </c>
      <c r="L13" s="197">
        <v>21.38</v>
      </c>
      <c r="M13" s="197">
        <v>0</v>
      </c>
      <c r="N13" s="197">
        <v>0.56000000000000005</v>
      </c>
      <c r="O13" s="197">
        <v>1.96</v>
      </c>
      <c r="P13" s="197">
        <v>2.68</v>
      </c>
      <c r="Q13" s="197">
        <v>3.62</v>
      </c>
      <c r="R13" s="197">
        <v>5.96</v>
      </c>
      <c r="S13" s="197">
        <v>3.82</v>
      </c>
      <c r="T13" s="197">
        <v>0</v>
      </c>
      <c r="U13" s="197">
        <v>8.5</v>
      </c>
      <c r="V13" s="197">
        <v>5.27</v>
      </c>
      <c r="W13" s="197">
        <v>0.46</v>
      </c>
      <c r="X13" s="197">
        <v>1.46</v>
      </c>
      <c r="Y13" s="197">
        <v>0</v>
      </c>
      <c r="Z13" s="197">
        <v>2.74</v>
      </c>
      <c r="AA13" s="197">
        <v>12.34</v>
      </c>
      <c r="AB13" s="197">
        <v>0</v>
      </c>
      <c r="AC13" s="197">
        <v>0</v>
      </c>
      <c r="AD13" s="197">
        <v>13.64</v>
      </c>
      <c r="AE13" s="197">
        <v>0</v>
      </c>
      <c r="AF13" s="197">
        <v>0</v>
      </c>
      <c r="AG13" s="197">
        <v>42.59</v>
      </c>
      <c r="AH13" s="197">
        <v>0</v>
      </c>
      <c r="AI13" s="197">
        <v>12.05</v>
      </c>
      <c r="AJ13" s="197">
        <v>0</v>
      </c>
      <c r="AK13" s="197">
        <v>12.6</v>
      </c>
      <c r="AL13" s="197">
        <v>0</v>
      </c>
      <c r="AM13" s="197">
        <v>0</v>
      </c>
      <c r="AN13" s="197">
        <v>0</v>
      </c>
      <c r="AO13" s="197">
        <v>227.25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11.6</v>
      </c>
      <c r="E14" s="197">
        <v>0</v>
      </c>
      <c r="F14" s="197">
        <v>4.58</v>
      </c>
      <c r="G14" s="197">
        <v>13.52</v>
      </c>
      <c r="H14" s="197">
        <v>0</v>
      </c>
      <c r="I14" s="197">
        <v>5.85</v>
      </c>
      <c r="J14" s="197">
        <v>17.82</v>
      </c>
      <c r="K14" s="197">
        <v>85.42</v>
      </c>
      <c r="L14" s="197">
        <v>21.38</v>
      </c>
      <c r="M14" s="197">
        <v>0</v>
      </c>
      <c r="N14" s="197">
        <v>0.56000000000000005</v>
      </c>
      <c r="O14" s="197">
        <v>1.96</v>
      </c>
      <c r="P14" s="197">
        <v>2.68</v>
      </c>
      <c r="Q14" s="197">
        <v>3.62</v>
      </c>
      <c r="R14" s="197">
        <v>5.96</v>
      </c>
      <c r="S14" s="197">
        <v>3.82</v>
      </c>
      <c r="T14" s="197">
        <v>0</v>
      </c>
      <c r="U14" s="197">
        <v>8.48</v>
      </c>
      <c r="V14" s="197">
        <v>5.27</v>
      </c>
      <c r="W14" s="197">
        <v>0.46</v>
      </c>
      <c r="X14" s="197">
        <v>1.46</v>
      </c>
      <c r="Y14" s="197">
        <v>0</v>
      </c>
      <c r="Z14" s="197">
        <v>2.74</v>
      </c>
      <c r="AA14" s="197">
        <v>12.34</v>
      </c>
      <c r="AB14" s="197">
        <v>0</v>
      </c>
      <c r="AC14" s="197">
        <v>0</v>
      </c>
      <c r="AD14" s="197">
        <v>13.64</v>
      </c>
      <c r="AE14" s="197">
        <v>0</v>
      </c>
      <c r="AF14" s="197">
        <v>0</v>
      </c>
      <c r="AG14" s="197">
        <v>42.59</v>
      </c>
      <c r="AH14" s="197">
        <v>0</v>
      </c>
      <c r="AI14" s="197">
        <v>12.05</v>
      </c>
      <c r="AJ14" s="197">
        <v>0</v>
      </c>
      <c r="AK14" s="197">
        <v>12.6</v>
      </c>
      <c r="AL14" s="197">
        <v>0</v>
      </c>
      <c r="AM14" s="197">
        <v>0</v>
      </c>
      <c r="AN14" s="197">
        <v>0</v>
      </c>
      <c r="AO14" s="197">
        <v>227.25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11.6</v>
      </c>
      <c r="E15" s="197">
        <v>0</v>
      </c>
      <c r="F15" s="197">
        <v>4.58</v>
      </c>
      <c r="G15" s="197">
        <v>13.52</v>
      </c>
      <c r="H15" s="197">
        <v>0</v>
      </c>
      <c r="I15" s="197">
        <v>5.85</v>
      </c>
      <c r="J15" s="197">
        <v>17.82</v>
      </c>
      <c r="K15" s="197">
        <v>85.42</v>
      </c>
      <c r="L15" s="197">
        <v>21.38</v>
      </c>
      <c r="M15" s="197">
        <v>0</v>
      </c>
      <c r="N15" s="197">
        <v>0.56000000000000005</v>
      </c>
      <c r="O15" s="197">
        <v>1.96</v>
      </c>
      <c r="P15" s="197">
        <v>2.68</v>
      </c>
      <c r="Q15" s="197">
        <v>3.62</v>
      </c>
      <c r="R15" s="197">
        <v>5.96</v>
      </c>
      <c r="S15" s="197">
        <v>3.82</v>
      </c>
      <c r="T15" s="197">
        <v>0</v>
      </c>
      <c r="U15" s="197">
        <v>8.65</v>
      </c>
      <c r="V15" s="197">
        <v>5.27</v>
      </c>
      <c r="W15" s="197">
        <v>0.46</v>
      </c>
      <c r="X15" s="197">
        <v>1.46</v>
      </c>
      <c r="Y15" s="197">
        <v>0</v>
      </c>
      <c r="Z15" s="197">
        <v>37.04</v>
      </c>
      <c r="AA15" s="197">
        <v>12.34</v>
      </c>
      <c r="AB15" s="197">
        <v>0</v>
      </c>
      <c r="AC15" s="197">
        <v>0</v>
      </c>
      <c r="AD15" s="197">
        <v>13.64</v>
      </c>
      <c r="AE15" s="197">
        <v>0</v>
      </c>
      <c r="AF15" s="197">
        <v>0</v>
      </c>
      <c r="AG15" s="197">
        <v>42.59</v>
      </c>
      <c r="AH15" s="197">
        <v>0</v>
      </c>
      <c r="AI15" s="197">
        <v>12.05</v>
      </c>
      <c r="AJ15" s="197">
        <v>0</v>
      </c>
      <c r="AK15" s="197">
        <v>12.6</v>
      </c>
      <c r="AL15" s="197">
        <v>0</v>
      </c>
      <c r="AM15" s="197">
        <v>0</v>
      </c>
      <c r="AN15" s="197">
        <v>0</v>
      </c>
      <c r="AO15" s="197">
        <v>227.25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11.6</v>
      </c>
      <c r="E16" s="197">
        <v>0</v>
      </c>
      <c r="F16" s="197">
        <v>4.58</v>
      </c>
      <c r="G16" s="197">
        <v>13.52</v>
      </c>
      <c r="H16" s="197">
        <v>0</v>
      </c>
      <c r="I16" s="197">
        <v>5.85</v>
      </c>
      <c r="J16" s="197">
        <v>17.82</v>
      </c>
      <c r="K16" s="197">
        <v>85.42</v>
      </c>
      <c r="L16" s="197">
        <v>21.38</v>
      </c>
      <c r="M16" s="197">
        <v>0</v>
      </c>
      <c r="N16" s="197">
        <v>0.56000000000000005</v>
      </c>
      <c r="O16" s="197">
        <v>1.96</v>
      </c>
      <c r="P16" s="197">
        <v>2.68</v>
      </c>
      <c r="Q16" s="197">
        <v>3.62</v>
      </c>
      <c r="R16" s="197">
        <v>5.96</v>
      </c>
      <c r="S16" s="197">
        <v>3.82</v>
      </c>
      <c r="T16" s="197">
        <v>0</v>
      </c>
      <c r="U16" s="197">
        <v>11.67</v>
      </c>
      <c r="V16" s="197">
        <v>5.27</v>
      </c>
      <c r="W16" s="197">
        <v>0.46</v>
      </c>
      <c r="X16" s="197">
        <v>1.46</v>
      </c>
      <c r="Y16" s="197">
        <v>0</v>
      </c>
      <c r="Z16" s="197">
        <v>37.04</v>
      </c>
      <c r="AA16" s="197">
        <v>12.34</v>
      </c>
      <c r="AB16" s="197">
        <v>0</v>
      </c>
      <c r="AC16" s="197">
        <v>0</v>
      </c>
      <c r="AD16" s="197">
        <v>13.64</v>
      </c>
      <c r="AE16" s="197">
        <v>0</v>
      </c>
      <c r="AF16" s="197">
        <v>0</v>
      </c>
      <c r="AG16" s="197">
        <v>42.59</v>
      </c>
      <c r="AH16" s="197">
        <v>0</v>
      </c>
      <c r="AI16" s="197">
        <v>12.05</v>
      </c>
      <c r="AJ16" s="197">
        <v>0</v>
      </c>
      <c r="AK16" s="197">
        <v>12.6</v>
      </c>
      <c r="AL16" s="197">
        <v>0</v>
      </c>
      <c r="AM16" s="197">
        <v>0</v>
      </c>
      <c r="AN16" s="197">
        <v>0</v>
      </c>
      <c r="AO16" s="197">
        <v>227.25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11.6</v>
      </c>
      <c r="E17" s="197">
        <v>0</v>
      </c>
      <c r="F17" s="197">
        <v>4.58</v>
      </c>
      <c r="G17" s="197">
        <v>13.52</v>
      </c>
      <c r="H17" s="197">
        <v>0</v>
      </c>
      <c r="I17" s="197">
        <v>5.85</v>
      </c>
      <c r="J17" s="197">
        <v>17.82</v>
      </c>
      <c r="K17" s="197">
        <v>85.42</v>
      </c>
      <c r="L17" s="197">
        <v>21.38</v>
      </c>
      <c r="M17" s="197">
        <v>0</v>
      </c>
      <c r="N17" s="197">
        <v>0.56000000000000005</v>
      </c>
      <c r="O17" s="197">
        <v>1.96</v>
      </c>
      <c r="P17" s="197">
        <v>2.68</v>
      </c>
      <c r="Q17" s="197">
        <v>3.62</v>
      </c>
      <c r="R17" s="197">
        <v>5.96</v>
      </c>
      <c r="S17" s="197">
        <v>3.82</v>
      </c>
      <c r="T17" s="197">
        <v>0</v>
      </c>
      <c r="U17" s="197">
        <v>11.79</v>
      </c>
      <c r="V17" s="197">
        <v>5.27</v>
      </c>
      <c r="W17" s="197">
        <v>0.46</v>
      </c>
      <c r="X17" s="197">
        <v>1.46</v>
      </c>
      <c r="Y17" s="197">
        <v>0</v>
      </c>
      <c r="Z17" s="197">
        <v>37.04</v>
      </c>
      <c r="AA17" s="197">
        <v>12.34</v>
      </c>
      <c r="AB17" s="197">
        <v>0</v>
      </c>
      <c r="AC17" s="197">
        <v>0</v>
      </c>
      <c r="AD17" s="197">
        <v>13.64</v>
      </c>
      <c r="AE17" s="197">
        <v>0</v>
      </c>
      <c r="AF17" s="197">
        <v>0</v>
      </c>
      <c r="AG17" s="197">
        <v>42.59</v>
      </c>
      <c r="AH17" s="197">
        <v>0</v>
      </c>
      <c r="AI17" s="197">
        <v>12.05</v>
      </c>
      <c r="AJ17" s="197">
        <v>0</v>
      </c>
      <c r="AK17" s="197">
        <v>12.6</v>
      </c>
      <c r="AL17" s="197">
        <v>0</v>
      </c>
      <c r="AM17" s="197">
        <v>0</v>
      </c>
      <c r="AN17" s="197">
        <v>0</v>
      </c>
      <c r="AO17" s="197">
        <v>227.25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11.6</v>
      </c>
      <c r="E18" s="197">
        <v>0</v>
      </c>
      <c r="F18" s="197">
        <v>4.55</v>
      </c>
      <c r="G18" s="197">
        <v>13.52</v>
      </c>
      <c r="H18" s="197">
        <v>0</v>
      </c>
      <c r="I18" s="197">
        <v>5.85</v>
      </c>
      <c r="J18" s="197">
        <v>17.82</v>
      </c>
      <c r="K18" s="197">
        <v>85.42</v>
      </c>
      <c r="L18" s="197">
        <v>21.38</v>
      </c>
      <c r="M18" s="197">
        <v>0</v>
      </c>
      <c r="N18" s="197">
        <v>0.56000000000000005</v>
      </c>
      <c r="O18" s="197">
        <v>1.96</v>
      </c>
      <c r="P18" s="197">
        <v>2.68</v>
      </c>
      <c r="Q18" s="197">
        <v>3.62</v>
      </c>
      <c r="R18" s="197">
        <v>5.96</v>
      </c>
      <c r="S18" s="197">
        <v>3.82</v>
      </c>
      <c r="T18" s="197">
        <v>0</v>
      </c>
      <c r="U18" s="197">
        <v>8.42</v>
      </c>
      <c r="V18" s="197">
        <v>5.27</v>
      </c>
      <c r="W18" s="197">
        <v>0.46</v>
      </c>
      <c r="X18" s="197">
        <v>1.46</v>
      </c>
      <c r="Y18" s="197">
        <v>0</v>
      </c>
      <c r="Z18" s="197">
        <v>37.04</v>
      </c>
      <c r="AA18" s="197">
        <v>12.34</v>
      </c>
      <c r="AB18" s="197">
        <v>0</v>
      </c>
      <c r="AC18" s="197">
        <v>0</v>
      </c>
      <c r="AD18" s="197">
        <v>13.64</v>
      </c>
      <c r="AE18" s="197">
        <v>0</v>
      </c>
      <c r="AF18" s="197">
        <v>0</v>
      </c>
      <c r="AG18" s="197">
        <v>42.59</v>
      </c>
      <c r="AH18" s="197">
        <v>0</v>
      </c>
      <c r="AI18" s="197">
        <v>12.05</v>
      </c>
      <c r="AJ18" s="197">
        <v>0</v>
      </c>
      <c r="AK18" s="197">
        <v>12.6</v>
      </c>
      <c r="AL18" s="197">
        <v>0</v>
      </c>
      <c r="AM18" s="197">
        <v>0</v>
      </c>
      <c r="AN18" s="197">
        <v>0</v>
      </c>
      <c r="AO18" s="197">
        <v>227.25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11.6</v>
      </c>
      <c r="E19" s="197">
        <v>0</v>
      </c>
      <c r="F19" s="197">
        <v>4.55</v>
      </c>
      <c r="G19" s="197">
        <v>13.52</v>
      </c>
      <c r="H19" s="197">
        <v>0</v>
      </c>
      <c r="I19" s="197">
        <v>5.85</v>
      </c>
      <c r="J19" s="197">
        <v>17.82</v>
      </c>
      <c r="K19" s="197">
        <v>85.42</v>
      </c>
      <c r="L19" s="197">
        <v>21.38</v>
      </c>
      <c r="M19" s="197">
        <v>0</v>
      </c>
      <c r="N19" s="197">
        <v>0.56000000000000005</v>
      </c>
      <c r="O19" s="197">
        <v>1.96</v>
      </c>
      <c r="P19" s="197">
        <v>2.68</v>
      </c>
      <c r="Q19" s="197">
        <v>3.62</v>
      </c>
      <c r="R19" s="197">
        <v>5.96</v>
      </c>
      <c r="S19" s="197">
        <v>3.82</v>
      </c>
      <c r="T19" s="197">
        <v>0</v>
      </c>
      <c r="U19" s="197">
        <v>8.42</v>
      </c>
      <c r="V19" s="197">
        <v>5.27</v>
      </c>
      <c r="W19" s="197">
        <v>0.46</v>
      </c>
      <c r="X19" s="197">
        <v>1.46</v>
      </c>
      <c r="Y19" s="197">
        <v>0</v>
      </c>
      <c r="Z19" s="197">
        <v>37.04</v>
      </c>
      <c r="AA19" s="197">
        <v>12.34</v>
      </c>
      <c r="AB19" s="197">
        <v>0</v>
      </c>
      <c r="AC19" s="197">
        <v>0</v>
      </c>
      <c r="AD19" s="197">
        <v>13.64</v>
      </c>
      <c r="AE19" s="197">
        <v>0</v>
      </c>
      <c r="AF19" s="197">
        <v>0</v>
      </c>
      <c r="AG19" s="197">
        <v>42.59</v>
      </c>
      <c r="AH19" s="197">
        <v>0</v>
      </c>
      <c r="AI19" s="197">
        <v>12.05</v>
      </c>
      <c r="AJ19" s="197">
        <v>0</v>
      </c>
      <c r="AK19" s="197">
        <v>12.6</v>
      </c>
      <c r="AL19" s="197">
        <v>0</v>
      </c>
      <c r="AM19" s="197">
        <v>0</v>
      </c>
      <c r="AN19" s="197">
        <v>0</v>
      </c>
      <c r="AO19" s="197">
        <v>227.25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11.6</v>
      </c>
      <c r="E20" s="197">
        <v>0</v>
      </c>
      <c r="F20" s="197">
        <v>4.55</v>
      </c>
      <c r="G20" s="197">
        <v>13.52</v>
      </c>
      <c r="H20" s="197">
        <v>0</v>
      </c>
      <c r="I20" s="197">
        <v>5.85</v>
      </c>
      <c r="J20" s="197">
        <v>17.82</v>
      </c>
      <c r="K20" s="197">
        <v>85.42</v>
      </c>
      <c r="L20" s="197">
        <v>21.38</v>
      </c>
      <c r="M20" s="197">
        <v>0</v>
      </c>
      <c r="N20" s="197">
        <v>0.56000000000000005</v>
      </c>
      <c r="O20" s="197">
        <v>1.96</v>
      </c>
      <c r="P20" s="197">
        <v>2.68</v>
      </c>
      <c r="Q20" s="197">
        <v>3.62</v>
      </c>
      <c r="R20" s="197">
        <v>5.96</v>
      </c>
      <c r="S20" s="197">
        <v>3.82</v>
      </c>
      <c r="T20" s="197">
        <v>0</v>
      </c>
      <c r="U20" s="197">
        <v>8.42</v>
      </c>
      <c r="V20" s="197">
        <v>5.27</v>
      </c>
      <c r="W20" s="197">
        <v>0.46</v>
      </c>
      <c r="X20" s="197">
        <v>1.46</v>
      </c>
      <c r="Y20" s="197">
        <v>0</v>
      </c>
      <c r="Z20" s="197">
        <v>37.04</v>
      </c>
      <c r="AA20" s="197">
        <v>12.34</v>
      </c>
      <c r="AB20" s="197">
        <v>0</v>
      </c>
      <c r="AC20" s="197">
        <v>0</v>
      </c>
      <c r="AD20" s="197">
        <v>13.64</v>
      </c>
      <c r="AE20" s="197">
        <v>0</v>
      </c>
      <c r="AF20" s="197">
        <v>0</v>
      </c>
      <c r="AG20" s="197">
        <v>42.59</v>
      </c>
      <c r="AH20" s="197">
        <v>0</v>
      </c>
      <c r="AI20" s="197">
        <v>12.05</v>
      </c>
      <c r="AJ20" s="197">
        <v>0</v>
      </c>
      <c r="AK20" s="197">
        <v>12.6</v>
      </c>
      <c r="AL20" s="197">
        <v>0</v>
      </c>
      <c r="AM20" s="197">
        <v>0</v>
      </c>
      <c r="AN20" s="197">
        <v>0</v>
      </c>
      <c r="AO20" s="197">
        <v>227.25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11.6</v>
      </c>
      <c r="E21" s="197">
        <v>0</v>
      </c>
      <c r="F21" s="197">
        <v>4.55</v>
      </c>
      <c r="G21" s="197">
        <v>13.52</v>
      </c>
      <c r="H21" s="197">
        <v>0</v>
      </c>
      <c r="I21" s="197">
        <v>5.85</v>
      </c>
      <c r="J21" s="197">
        <v>17.82</v>
      </c>
      <c r="K21" s="197">
        <v>85.42</v>
      </c>
      <c r="L21" s="197">
        <v>21.38</v>
      </c>
      <c r="M21" s="197">
        <v>0</v>
      </c>
      <c r="N21" s="197">
        <v>0.56000000000000005</v>
      </c>
      <c r="O21" s="197">
        <v>1.96</v>
      </c>
      <c r="P21" s="197">
        <v>2.68</v>
      </c>
      <c r="Q21" s="197">
        <v>3.62</v>
      </c>
      <c r="R21" s="197">
        <v>5.96</v>
      </c>
      <c r="S21" s="197">
        <v>3.82</v>
      </c>
      <c r="T21" s="197">
        <v>0</v>
      </c>
      <c r="U21" s="197">
        <v>8.42</v>
      </c>
      <c r="V21" s="197">
        <v>5.27</v>
      </c>
      <c r="W21" s="197">
        <v>0.46</v>
      </c>
      <c r="X21" s="197">
        <v>1.46</v>
      </c>
      <c r="Y21" s="197">
        <v>0</v>
      </c>
      <c r="Z21" s="197">
        <v>37.04</v>
      </c>
      <c r="AA21" s="197">
        <v>12.34</v>
      </c>
      <c r="AB21" s="197">
        <v>0</v>
      </c>
      <c r="AC21" s="197">
        <v>0</v>
      </c>
      <c r="AD21" s="197">
        <v>13.64</v>
      </c>
      <c r="AE21" s="197">
        <v>0</v>
      </c>
      <c r="AF21" s="197">
        <v>0</v>
      </c>
      <c r="AG21" s="197">
        <v>42.59</v>
      </c>
      <c r="AH21" s="197">
        <v>0</v>
      </c>
      <c r="AI21" s="197">
        <v>12.05</v>
      </c>
      <c r="AJ21" s="197">
        <v>0</v>
      </c>
      <c r="AK21" s="197">
        <v>12.6</v>
      </c>
      <c r="AL21" s="197">
        <v>0</v>
      </c>
      <c r="AM21" s="197">
        <v>0</v>
      </c>
      <c r="AN21" s="197">
        <v>0</v>
      </c>
      <c r="AO21" s="197">
        <v>227.25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11.6</v>
      </c>
      <c r="E22" s="197">
        <v>0</v>
      </c>
      <c r="F22" s="197">
        <v>4.55</v>
      </c>
      <c r="G22" s="197">
        <v>13.52</v>
      </c>
      <c r="H22" s="197">
        <v>0</v>
      </c>
      <c r="I22" s="197">
        <v>5.85</v>
      </c>
      <c r="J22" s="197">
        <v>17.82</v>
      </c>
      <c r="K22" s="197">
        <v>85.42</v>
      </c>
      <c r="L22" s="197">
        <v>21.38</v>
      </c>
      <c r="M22" s="197">
        <v>0</v>
      </c>
      <c r="N22" s="197">
        <v>0.56000000000000005</v>
      </c>
      <c r="O22" s="197">
        <v>1.96</v>
      </c>
      <c r="P22" s="197">
        <v>2.68</v>
      </c>
      <c r="Q22" s="197">
        <v>3.62</v>
      </c>
      <c r="R22" s="197">
        <v>5.96</v>
      </c>
      <c r="S22" s="197">
        <v>3.82</v>
      </c>
      <c r="T22" s="197">
        <v>0</v>
      </c>
      <c r="U22" s="197">
        <v>8.42</v>
      </c>
      <c r="V22" s="197">
        <v>5.27</v>
      </c>
      <c r="W22" s="197">
        <v>0.46</v>
      </c>
      <c r="X22" s="197">
        <v>1.46</v>
      </c>
      <c r="Y22" s="197">
        <v>0</v>
      </c>
      <c r="Z22" s="197">
        <v>37.04</v>
      </c>
      <c r="AA22" s="197">
        <v>12.34</v>
      </c>
      <c r="AB22" s="197">
        <v>0</v>
      </c>
      <c r="AC22" s="197">
        <v>0</v>
      </c>
      <c r="AD22" s="197">
        <v>13.64</v>
      </c>
      <c r="AE22" s="197">
        <v>0</v>
      </c>
      <c r="AF22" s="197">
        <v>0</v>
      </c>
      <c r="AG22" s="197">
        <v>42.59</v>
      </c>
      <c r="AH22" s="197">
        <v>0</v>
      </c>
      <c r="AI22" s="197">
        <v>12.05</v>
      </c>
      <c r="AJ22" s="197">
        <v>0</v>
      </c>
      <c r="AK22" s="197">
        <v>12.6</v>
      </c>
      <c r="AL22" s="197">
        <v>0</v>
      </c>
      <c r="AM22" s="197">
        <v>0</v>
      </c>
      <c r="AN22" s="197">
        <v>0</v>
      </c>
      <c r="AO22" s="197">
        <v>227.25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11.6</v>
      </c>
      <c r="E23" s="197">
        <v>0</v>
      </c>
      <c r="F23" s="197">
        <v>4.55</v>
      </c>
      <c r="G23" s="197">
        <v>13.52</v>
      </c>
      <c r="H23" s="197">
        <v>0</v>
      </c>
      <c r="I23" s="197">
        <v>5.85</v>
      </c>
      <c r="J23" s="197">
        <v>17.82</v>
      </c>
      <c r="K23" s="197">
        <v>85.42</v>
      </c>
      <c r="L23" s="197">
        <v>21.38</v>
      </c>
      <c r="M23" s="197">
        <v>0</v>
      </c>
      <c r="N23" s="197">
        <v>0.56000000000000005</v>
      </c>
      <c r="O23" s="197">
        <v>1.96</v>
      </c>
      <c r="P23" s="197">
        <v>2.68</v>
      </c>
      <c r="Q23" s="197">
        <v>3.62</v>
      </c>
      <c r="R23" s="197">
        <v>7.4</v>
      </c>
      <c r="S23" s="197">
        <v>3.82</v>
      </c>
      <c r="T23" s="197">
        <v>0</v>
      </c>
      <c r="U23" s="197">
        <v>8.42</v>
      </c>
      <c r="V23" s="197">
        <v>5.27</v>
      </c>
      <c r="W23" s="197">
        <v>0.46</v>
      </c>
      <c r="X23" s="197">
        <v>1.45</v>
      </c>
      <c r="Y23" s="197">
        <v>0</v>
      </c>
      <c r="Z23" s="197">
        <v>37.04</v>
      </c>
      <c r="AA23" s="197">
        <v>12.34</v>
      </c>
      <c r="AB23" s="197">
        <v>0</v>
      </c>
      <c r="AC23" s="197">
        <v>0</v>
      </c>
      <c r="AD23" s="197">
        <v>13.64</v>
      </c>
      <c r="AE23" s="197">
        <v>0</v>
      </c>
      <c r="AF23" s="197">
        <v>0</v>
      </c>
      <c r="AG23" s="197">
        <v>42.59</v>
      </c>
      <c r="AH23" s="197">
        <v>0</v>
      </c>
      <c r="AI23" s="197">
        <v>12.05</v>
      </c>
      <c r="AJ23" s="197">
        <v>0</v>
      </c>
      <c r="AK23" s="197">
        <v>12.6</v>
      </c>
      <c r="AL23" s="197">
        <v>0</v>
      </c>
      <c r="AM23" s="197">
        <v>0</v>
      </c>
      <c r="AN23" s="197">
        <v>0</v>
      </c>
      <c r="AO23" s="197">
        <v>227.25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11.6</v>
      </c>
      <c r="E24" s="197">
        <v>0</v>
      </c>
      <c r="F24" s="197">
        <v>4.55</v>
      </c>
      <c r="G24" s="197">
        <v>13.52</v>
      </c>
      <c r="H24" s="197">
        <v>0</v>
      </c>
      <c r="I24" s="197">
        <v>5.85</v>
      </c>
      <c r="J24" s="197">
        <v>17.82</v>
      </c>
      <c r="K24" s="197">
        <v>85.42</v>
      </c>
      <c r="L24" s="197">
        <v>21.38</v>
      </c>
      <c r="M24" s="197">
        <v>0</v>
      </c>
      <c r="N24" s="197">
        <v>0.56000000000000005</v>
      </c>
      <c r="O24" s="197">
        <v>1.96</v>
      </c>
      <c r="P24" s="197">
        <v>2.68</v>
      </c>
      <c r="Q24" s="197">
        <v>3.62</v>
      </c>
      <c r="R24" s="197">
        <v>6.15</v>
      </c>
      <c r="S24" s="197">
        <v>3.82</v>
      </c>
      <c r="T24" s="197">
        <v>0</v>
      </c>
      <c r="U24" s="197">
        <v>8.42</v>
      </c>
      <c r="V24" s="197">
        <v>0.21</v>
      </c>
      <c r="W24" s="197">
        <v>0.46</v>
      </c>
      <c r="X24" s="197">
        <v>1.45</v>
      </c>
      <c r="Y24" s="197">
        <v>0</v>
      </c>
      <c r="Z24" s="197">
        <v>37.04</v>
      </c>
      <c r="AA24" s="197">
        <v>12.34</v>
      </c>
      <c r="AB24" s="197">
        <v>0</v>
      </c>
      <c r="AC24" s="197">
        <v>0</v>
      </c>
      <c r="AD24" s="197">
        <v>13.64</v>
      </c>
      <c r="AE24" s="197">
        <v>0</v>
      </c>
      <c r="AF24" s="197">
        <v>0</v>
      </c>
      <c r="AG24" s="197">
        <v>42.59</v>
      </c>
      <c r="AH24" s="197">
        <v>0</v>
      </c>
      <c r="AI24" s="197">
        <v>12.05</v>
      </c>
      <c r="AJ24" s="197">
        <v>0</v>
      </c>
      <c r="AK24" s="197">
        <v>12.6</v>
      </c>
      <c r="AL24" s="197">
        <v>0</v>
      </c>
      <c r="AM24" s="197">
        <v>0</v>
      </c>
      <c r="AN24" s="197">
        <v>0</v>
      </c>
      <c r="AO24" s="197">
        <v>227.25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11.6</v>
      </c>
      <c r="E25" s="197">
        <v>0</v>
      </c>
      <c r="F25" s="197">
        <v>4.55</v>
      </c>
      <c r="G25" s="197">
        <v>13.52</v>
      </c>
      <c r="H25" s="197">
        <v>0</v>
      </c>
      <c r="I25" s="197">
        <v>5.85</v>
      </c>
      <c r="J25" s="197">
        <v>17.82</v>
      </c>
      <c r="K25" s="197">
        <v>81.58</v>
      </c>
      <c r="L25" s="197">
        <v>21.38</v>
      </c>
      <c r="M25" s="197">
        <v>0</v>
      </c>
      <c r="N25" s="197">
        <v>0.56000000000000005</v>
      </c>
      <c r="O25" s="197">
        <v>1.96</v>
      </c>
      <c r="P25" s="197">
        <v>2.68</v>
      </c>
      <c r="Q25" s="197">
        <v>0.22</v>
      </c>
      <c r="R25" s="197">
        <v>0.42</v>
      </c>
      <c r="S25" s="197">
        <v>0.26</v>
      </c>
      <c r="T25" s="197">
        <v>0</v>
      </c>
      <c r="U25" s="197">
        <v>8.42</v>
      </c>
      <c r="V25" s="197">
        <v>0.21</v>
      </c>
      <c r="W25" s="197">
        <v>0.46</v>
      </c>
      <c r="X25" s="197">
        <v>1.46</v>
      </c>
      <c r="Y25" s="197">
        <v>0</v>
      </c>
      <c r="Z25" s="197">
        <v>2.74</v>
      </c>
      <c r="AA25" s="197">
        <v>0.89</v>
      </c>
      <c r="AB25" s="197">
        <v>0</v>
      </c>
      <c r="AC25" s="197">
        <v>0</v>
      </c>
      <c r="AD25" s="197">
        <v>13.64</v>
      </c>
      <c r="AE25" s="197">
        <v>0</v>
      </c>
      <c r="AF25" s="197">
        <v>0</v>
      </c>
      <c r="AG25" s="197">
        <v>42.59</v>
      </c>
      <c r="AH25" s="197">
        <v>0</v>
      </c>
      <c r="AI25" s="197">
        <v>12.05</v>
      </c>
      <c r="AJ25" s="197">
        <v>0</v>
      </c>
      <c r="AK25" s="197">
        <v>12.6</v>
      </c>
      <c r="AL25" s="197">
        <v>0</v>
      </c>
      <c r="AM25" s="197">
        <v>0</v>
      </c>
      <c r="AN25" s="197">
        <v>0</v>
      </c>
      <c r="AO25" s="197">
        <v>227.25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11.6</v>
      </c>
      <c r="E26" s="197">
        <v>0</v>
      </c>
      <c r="F26" s="197">
        <v>4.55</v>
      </c>
      <c r="G26" s="197">
        <v>13.52</v>
      </c>
      <c r="H26" s="197">
        <v>0</v>
      </c>
      <c r="I26" s="197">
        <v>5.85</v>
      </c>
      <c r="J26" s="197">
        <v>17.82</v>
      </c>
      <c r="K26" s="197">
        <v>67.16</v>
      </c>
      <c r="L26" s="197">
        <v>19.46</v>
      </c>
      <c r="M26" s="197">
        <v>0</v>
      </c>
      <c r="N26" s="197">
        <v>0.56000000000000005</v>
      </c>
      <c r="O26" s="197">
        <v>1.96</v>
      </c>
      <c r="P26" s="197">
        <v>2.68</v>
      </c>
      <c r="Q26" s="197">
        <v>0.22</v>
      </c>
      <c r="R26" s="197">
        <v>0.42</v>
      </c>
      <c r="S26" s="197">
        <v>0.26</v>
      </c>
      <c r="T26" s="197">
        <v>0</v>
      </c>
      <c r="U26" s="197">
        <v>8.42</v>
      </c>
      <c r="V26" s="197">
        <v>0.21</v>
      </c>
      <c r="W26" s="197">
        <v>0.46</v>
      </c>
      <c r="X26" s="197">
        <v>1.46</v>
      </c>
      <c r="Y26" s="197">
        <v>0</v>
      </c>
      <c r="Z26" s="197">
        <v>2.74</v>
      </c>
      <c r="AA26" s="197">
        <v>0.89</v>
      </c>
      <c r="AB26" s="197">
        <v>0</v>
      </c>
      <c r="AC26" s="197">
        <v>0</v>
      </c>
      <c r="AD26" s="197">
        <v>13.64</v>
      </c>
      <c r="AE26" s="197">
        <v>0</v>
      </c>
      <c r="AF26" s="197">
        <v>0</v>
      </c>
      <c r="AG26" s="197">
        <v>42.59</v>
      </c>
      <c r="AH26" s="197">
        <v>0</v>
      </c>
      <c r="AI26" s="197">
        <v>12.05</v>
      </c>
      <c r="AJ26" s="197">
        <v>0</v>
      </c>
      <c r="AK26" s="197">
        <v>12.6</v>
      </c>
      <c r="AL26" s="197">
        <v>0</v>
      </c>
      <c r="AM26" s="197">
        <v>0</v>
      </c>
      <c r="AN26" s="197">
        <v>0</v>
      </c>
      <c r="AO26" s="197">
        <v>227.25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11.6</v>
      </c>
      <c r="E27" s="197">
        <v>0</v>
      </c>
      <c r="F27" s="197">
        <v>4.55</v>
      </c>
      <c r="G27" s="197">
        <v>13.52</v>
      </c>
      <c r="H27" s="197">
        <v>0</v>
      </c>
      <c r="I27" s="197">
        <v>5.85</v>
      </c>
      <c r="J27" s="197">
        <v>17.82</v>
      </c>
      <c r="K27" s="197">
        <v>16.309999999999999</v>
      </c>
      <c r="L27" s="197">
        <v>1.91</v>
      </c>
      <c r="M27" s="197">
        <v>0</v>
      </c>
      <c r="N27" s="197">
        <v>0.56000000000000005</v>
      </c>
      <c r="O27" s="197">
        <v>1.96</v>
      </c>
      <c r="P27" s="197">
        <v>2.68</v>
      </c>
      <c r="Q27" s="197">
        <v>0.7</v>
      </c>
      <c r="R27" s="197">
        <v>0.88</v>
      </c>
      <c r="S27" s="197">
        <v>0.64</v>
      </c>
      <c r="T27" s="197">
        <v>0</v>
      </c>
      <c r="U27" s="197">
        <v>8.42</v>
      </c>
      <c r="V27" s="197">
        <v>0.23</v>
      </c>
      <c r="W27" s="197">
        <v>0.46</v>
      </c>
      <c r="X27" s="197">
        <v>1.46</v>
      </c>
      <c r="Y27" s="197">
        <v>0</v>
      </c>
      <c r="Z27" s="197">
        <v>2.74</v>
      </c>
      <c r="AA27" s="197">
        <v>0.89</v>
      </c>
      <c r="AB27" s="197">
        <v>0</v>
      </c>
      <c r="AC27" s="197">
        <v>0</v>
      </c>
      <c r="AD27" s="197">
        <v>13.64</v>
      </c>
      <c r="AE27" s="197">
        <v>0</v>
      </c>
      <c r="AF27" s="197">
        <v>0</v>
      </c>
      <c r="AG27" s="197">
        <v>42.59</v>
      </c>
      <c r="AH27" s="197">
        <v>0</v>
      </c>
      <c r="AI27" s="197">
        <v>12.05</v>
      </c>
      <c r="AJ27" s="197">
        <v>0</v>
      </c>
      <c r="AK27" s="197">
        <v>2.6</v>
      </c>
      <c r="AL27" s="197">
        <v>0</v>
      </c>
      <c r="AM27" s="197">
        <v>0</v>
      </c>
      <c r="AN27" s="197">
        <v>0</v>
      </c>
      <c r="AO27" s="197">
        <v>227.25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11.6</v>
      </c>
      <c r="E28" s="197">
        <v>0</v>
      </c>
      <c r="F28" s="197">
        <v>4.55</v>
      </c>
      <c r="G28" s="197">
        <v>13.52</v>
      </c>
      <c r="H28" s="197">
        <v>0</v>
      </c>
      <c r="I28" s="197">
        <v>5.85</v>
      </c>
      <c r="J28" s="197">
        <v>17.82</v>
      </c>
      <c r="K28" s="197">
        <v>6.33</v>
      </c>
      <c r="L28" s="197">
        <v>1.69</v>
      </c>
      <c r="M28" s="197">
        <v>0</v>
      </c>
      <c r="N28" s="197">
        <v>0.56000000000000005</v>
      </c>
      <c r="O28" s="197">
        <v>1.96</v>
      </c>
      <c r="P28" s="197">
        <v>2.68</v>
      </c>
      <c r="Q28" s="197">
        <v>0.22</v>
      </c>
      <c r="R28" s="197">
        <v>0.42</v>
      </c>
      <c r="S28" s="197">
        <v>0.26</v>
      </c>
      <c r="T28" s="197">
        <v>0</v>
      </c>
      <c r="U28" s="197">
        <v>8.42</v>
      </c>
      <c r="V28" s="197">
        <v>0.2</v>
      </c>
      <c r="W28" s="197">
        <v>0.46</v>
      </c>
      <c r="X28" s="197">
        <v>1.46</v>
      </c>
      <c r="Y28" s="197">
        <v>0</v>
      </c>
      <c r="Z28" s="197">
        <v>2.74</v>
      </c>
      <c r="AA28" s="197">
        <v>0.89</v>
      </c>
      <c r="AB28" s="197">
        <v>0</v>
      </c>
      <c r="AC28" s="197">
        <v>0</v>
      </c>
      <c r="AD28" s="197">
        <v>13.64</v>
      </c>
      <c r="AE28" s="197">
        <v>0</v>
      </c>
      <c r="AF28" s="197">
        <v>0</v>
      </c>
      <c r="AG28" s="197">
        <v>42.59</v>
      </c>
      <c r="AH28" s="197">
        <v>0</v>
      </c>
      <c r="AI28" s="197">
        <v>12.05</v>
      </c>
      <c r="AJ28" s="197">
        <v>0</v>
      </c>
      <c r="AK28" s="197">
        <v>2.6</v>
      </c>
      <c r="AL28" s="197">
        <v>0</v>
      </c>
      <c r="AM28" s="197">
        <v>0</v>
      </c>
      <c r="AN28" s="197">
        <v>0</v>
      </c>
      <c r="AO28" s="197">
        <v>227.25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11.6</v>
      </c>
      <c r="E29" s="197">
        <v>0</v>
      </c>
      <c r="F29" s="197">
        <v>4.55</v>
      </c>
      <c r="G29" s="197">
        <v>13.52</v>
      </c>
      <c r="H29" s="197">
        <v>0</v>
      </c>
      <c r="I29" s="197">
        <v>5.85</v>
      </c>
      <c r="J29" s="197">
        <v>17.82</v>
      </c>
      <c r="K29" s="197">
        <v>6.33</v>
      </c>
      <c r="L29" s="197">
        <v>1.69</v>
      </c>
      <c r="M29" s="197">
        <v>0</v>
      </c>
      <c r="N29" s="197">
        <v>0.56000000000000005</v>
      </c>
      <c r="O29" s="197">
        <v>1.96</v>
      </c>
      <c r="P29" s="197">
        <v>2.68</v>
      </c>
      <c r="Q29" s="197">
        <v>0.22</v>
      </c>
      <c r="R29" s="197">
        <v>0.42</v>
      </c>
      <c r="S29" s="197">
        <v>0.26</v>
      </c>
      <c r="T29" s="197">
        <v>0</v>
      </c>
      <c r="U29" s="197">
        <v>8.42</v>
      </c>
      <c r="V29" s="197">
        <v>0.2</v>
      </c>
      <c r="W29" s="197">
        <v>0.46</v>
      </c>
      <c r="X29" s="197">
        <v>1.46</v>
      </c>
      <c r="Y29" s="197">
        <v>0</v>
      </c>
      <c r="Z29" s="197">
        <v>2.74</v>
      </c>
      <c r="AA29" s="197">
        <v>0.89</v>
      </c>
      <c r="AB29" s="197">
        <v>0</v>
      </c>
      <c r="AC29" s="197">
        <v>0</v>
      </c>
      <c r="AD29" s="197">
        <v>13.64</v>
      </c>
      <c r="AE29" s="197">
        <v>0</v>
      </c>
      <c r="AF29" s="197">
        <v>0</v>
      </c>
      <c r="AG29" s="197">
        <v>42.59</v>
      </c>
      <c r="AH29" s="197">
        <v>0</v>
      </c>
      <c r="AI29" s="197">
        <v>12.05</v>
      </c>
      <c r="AJ29" s="197">
        <v>0</v>
      </c>
      <c r="AK29" s="197">
        <v>2.6</v>
      </c>
      <c r="AL29" s="197">
        <v>0</v>
      </c>
      <c r="AM29" s="197">
        <v>0</v>
      </c>
      <c r="AN29" s="197">
        <v>0</v>
      </c>
      <c r="AO29" s="197">
        <v>227.25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11.6</v>
      </c>
      <c r="E30" s="197">
        <v>0</v>
      </c>
      <c r="F30" s="197">
        <v>4.55</v>
      </c>
      <c r="G30" s="197">
        <v>13.52</v>
      </c>
      <c r="H30" s="197">
        <v>0</v>
      </c>
      <c r="I30" s="197">
        <v>5.85</v>
      </c>
      <c r="J30" s="197">
        <v>17.82</v>
      </c>
      <c r="K30" s="197">
        <v>6.33</v>
      </c>
      <c r="L30" s="197">
        <v>1.69</v>
      </c>
      <c r="M30" s="197">
        <v>0</v>
      </c>
      <c r="N30" s="197">
        <v>0.56000000000000005</v>
      </c>
      <c r="O30" s="197">
        <v>1.96</v>
      </c>
      <c r="P30" s="197">
        <v>2.68</v>
      </c>
      <c r="Q30" s="197">
        <v>0.22</v>
      </c>
      <c r="R30" s="197">
        <v>0.42</v>
      </c>
      <c r="S30" s="197">
        <v>0.26</v>
      </c>
      <c r="T30" s="197">
        <v>0</v>
      </c>
      <c r="U30" s="197">
        <v>8.42</v>
      </c>
      <c r="V30" s="197">
        <v>0.2</v>
      </c>
      <c r="W30" s="197">
        <v>0.46</v>
      </c>
      <c r="X30" s="197">
        <v>1.46</v>
      </c>
      <c r="Y30" s="197">
        <v>0</v>
      </c>
      <c r="Z30" s="197">
        <v>2.74</v>
      </c>
      <c r="AA30" s="197">
        <v>0.89</v>
      </c>
      <c r="AB30" s="197">
        <v>0</v>
      </c>
      <c r="AC30" s="197">
        <v>0</v>
      </c>
      <c r="AD30" s="197">
        <v>13.64</v>
      </c>
      <c r="AE30" s="197">
        <v>0</v>
      </c>
      <c r="AF30" s="197">
        <v>0</v>
      </c>
      <c r="AG30" s="197">
        <v>42.59</v>
      </c>
      <c r="AH30" s="197">
        <v>0</v>
      </c>
      <c r="AI30" s="197">
        <v>12.05</v>
      </c>
      <c r="AJ30" s="197">
        <v>0</v>
      </c>
      <c r="AK30" s="197">
        <v>2.6</v>
      </c>
      <c r="AL30" s="197">
        <v>0</v>
      </c>
      <c r="AM30" s="197">
        <v>0</v>
      </c>
      <c r="AN30" s="197">
        <v>0</v>
      </c>
      <c r="AO30" s="197">
        <v>227.25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11.6</v>
      </c>
      <c r="E31" s="197">
        <v>0</v>
      </c>
      <c r="F31" s="197">
        <v>4.55</v>
      </c>
      <c r="G31" s="197">
        <v>13.52</v>
      </c>
      <c r="H31" s="197">
        <v>0</v>
      </c>
      <c r="I31" s="197">
        <v>5.85</v>
      </c>
      <c r="J31" s="197">
        <v>17.82</v>
      </c>
      <c r="K31" s="197">
        <v>6.33</v>
      </c>
      <c r="L31" s="197">
        <v>1.69</v>
      </c>
      <c r="M31" s="197">
        <v>0</v>
      </c>
      <c r="N31" s="197">
        <v>0.56000000000000005</v>
      </c>
      <c r="O31" s="197">
        <v>1.96</v>
      </c>
      <c r="P31" s="197">
        <v>2.68</v>
      </c>
      <c r="Q31" s="197">
        <v>0.22</v>
      </c>
      <c r="R31" s="197">
        <v>0.42</v>
      </c>
      <c r="S31" s="197">
        <v>0.26</v>
      </c>
      <c r="T31" s="197">
        <v>0</v>
      </c>
      <c r="U31" s="197">
        <v>8.42</v>
      </c>
      <c r="V31" s="197">
        <v>0.2</v>
      </c>
      <c r="W31" s="197">
        <v>0.46</v>
      </c>
      <c r="X31" s="197">
        <v>1.46</v>
      </c>
      <c r="Y31" s="197">
        <v>0</v>
      </c>
      <c r="Z31" s="197">
        <v>2.74</v>
      </c>
      <c r="AA31" s="197">
        <v>0.89</v>
      </c>
      <c r="AB31" s="197">
        <v>0</v>
      </c>
      <c r="AC31" s="197">
        <v>0</v>
      </c>
      <c r="AD31" s="197">
        <v>13.64</v>
      </c>
      <c r="AE31" s="197">
        <v>0</v>
      </c>
      <c r="AF31" s="197">
        <v>0</v>
      </c>
      <c r="AG31" s="197">
        <v>42.59</v>
      </c>
      <c r="AH31" s="197">
        <v>0</v>
      </c>
      <c r="AI31" s="197">
        <v>12.05</v>
      </c>
      <c r="AJ31" s="197">
        <v>0</v>
      </c>
      <c r="AK31" s="197">
        <v>2.6</v>
      </c>
      <c r="AL31" s="197">
        <v>0</v>
      </c>
      <c r="AM31" s="197">
        <v>0</v>
      </c>
      <c r="AN31" s="197">
        <v>0</v>
      </c>
      <c r="AO31" s="197">
        <v>227.25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11.6</v>
      </c>
      <c r="E32" s="197">
        <v>0</v>
      </c>
      <c r="F32" s="197">
        <v>4.55</v>
      </c>
      <c r="G32" s="197">
        <v>13.52</v>
      </c>
      <c r="H32" s="197">
        <v>0</v>
      </c>
      <c r="I32" s="197">
        <v>5.85</v>
      </c>
      <c r="J32" s="197">
        <v>17.82</v>
      </c>
      <c r="K32" s="197">
        <v>6.33</v>
      </c>
      <c r="L32" s="197">
        <v>1.69</v>
      </c>
      <c r="M32" s="197">
        <v>0</v>
      </c>
      <c r="N32" s="197">
        <v>0.56000000000000005</v>
      </c>
      <c r="O32" s="197">
        <v>1.96</v>
      </c>
      <c r="P32" s="197">
        <v>2.68</v>
      </c>
      <c r="Q32" s="197">
        <v>0.22</v>
      </c>
      <c r="R32" s="197">
        <v>0.42</v>
      </c>
      <c r="S32" s="197">
        <v>0.26</v>
      </c>
      <c r="T32" s="197">
        <v>0</v>
      </c>
      <c r="U32" s="197">
        <v>8.42</v>
      </c>
      <c r="V32" s="197">
        <v>0.2</v>
      </c>
      <c r="W32" s="197">
        <v>0.46</v>
      </c>
      <c r="X32" s="197">
        <v>1.46</v>
      </c>
      <c r="Y32" s="197">
        <v>0</v>
      </c>
      <c r="Z32" s="197">
        <v>2.74</v>
      </c>
      <c r="AA32" s="197">
        <v>0.89</v>
      </c>
      <c r="AB32" s="197">
        <v>0</v>
      </c>
      <c r="AC32" s="197">
        <v>0</v>
      </c>
      <c r="AD32" s="197">
        <v>13.64</v>
      </c>
      <c r="AE32" s="197">
        <v>0</v>
      </c>
      <c r="AF32" s="197">
        <v>0</v>
      </c>
      <c r="AG32" s="197">
        <v>42.59</v>
      </c>
      <c r="AH32" s="197">
        <v>0</v>
      </c>
      <c r="AI32" s="197">
        <v>12.05</v>
      </c>
      <c r="AJ32" s="197">
        <v>0</v>
      </c>
      <c r="AK32" s="197">
        <v>2.6</v>
      </c>
      <c r="AL32" s="197">
        <v>0</v>
      </c>
      <c r="AM32" s="197">
        <v>0</v>
      </c>
      <c r="AN32" s="197">
        <v>0</v>
      </c>
      <c r="AO32" s="197">
        <v>227.25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11.6</v>
      </c>
      <c r="E33" s="197">
        <v>0</v>
      </c>
      <c r="F33" s="197">
        <v>4.55</v>
      </c>
      <c r="G33" s="197">
        <v>13.52</v>
      </c>
      <c r="H33" s="197">
        <v>0</v>
      </c>
      <c r="I33" s="197">
        <v>5.85</v>
      </c>
      <c r="J33" s="197">
        <v>17.82</v>
      </c>
      <c r="K33" s="197">
        <v>6.33</v>
      </c>
      <c r="L33" s="197">
        <v>1.69</v>
      </c>
      <c r="M33" s="197">
        <v>0</v>
      </c>
      <c r="N33" s="197">
        <v>0.56000000000000005</v>
      </c>
      <c r="O33" s="197">
        <v>1.96</v>
      </c>
      <c r="P33" s="197">
        <v>2.68</v>
      </c>
      <c r="Q33" s="197">
        <v>0.22</v>
      </c>
      <c r="R33" s="197">
        <v>0.42</v>
      </c>
      <c r="S33" s="197">
        <v>0.26</v>
      </c>
      <c r="T33" s="197">
        <v>0</v>
      </c>
      <c r="U33" s="197">
        <v>17.239999999999998</v>
      </c>
      <c r="V33" s="197">
        <v>0.2</v>
      </c>
      <c r="W33" s="197">
        <v>0.46</v>
      </c>
      <c r="X33" s="197">
        <v>1.46</v>
      </c>
      <c r="Y33" s="197">
        <v>0</v>
      </c>
      <c r="Z33" s="197">
        <v>2.74</v>
      </c>
      <c r="AA33" s="197">
        <v>0.89</v>
      </c>
      <c r="AB33" s="197">
        <v>0</v>
      </c>
      <c r="AC33" s="197">
        <v>0</v>
      </c>
      <c r="AD33" s="197">
        <v>13.64</v>
      </c>
      <c r="AE33" s="197">
        <v>0</v>
      </c>
      <c r="AF33" s="197">
        <v>0</v>
      </c>
      <c r="AG33" s="197">
        <v>42.59</v>
      </c>
      <c r="AH33" s="197">
        <v>0</v>
      </c>
      <c r="AI33" s="197">
        <v>12.05</v>
      </c>
      <c r="AJ33" s="197">
        <v>0</v>
      </c>
      <c r="AK33" s="197">
        <v>2.6</v>
      </c>
      <c r="AL33" s="197">
        <v>0</v>
      </c>
      <c r="AM33" s="197">
        <v>0</v>
      </c>
      <c r="AN33" s="197">
        <v>0</v>
      </c>
      <c r="AO33" s="197">
        <v>227.25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11.6</v>
      </c>
      <c r="E34" s="197">
        <v>0</v>
      </c>
      <c r="F34" s="197">
        <v>4.55</v>
      </c>
      <c r="G34" s="197">
        <v>13.52</v>
      </c>
      <c r="H34" s="197">
        <v>0</v>
      </c>
      <c r="I34" s="197">
        <v>5.85</v>
      </c>
      <c r="J34" s="197">
        <v>17.82</v>
      </c>
      <c r="K34" s="197">
        <v>6.33</v>
      </c>
      <c r="L34" s="197">
        <v>1.69</v>
      </c>
      <c r="M34" s="197">
        <v>0</v>
      </c>
      <c r="N34" s="197">
        <v>0.56000000000000005</v>
      </c>
      <c r="O34" s="197">
        <v>1.96</v>
      </c>
      <c r="P34" s="197">
        <v>2.68</v>
      </c>
      <c r="Q34" s="197">
        <v>0.22</v>
      </c>
      <c r="R34" s="197">
        <v>0.42</v>
      </c>
      <c r="S34" s="197">
        <v>0.26</v>
      </c>
      <c r="T34" s="197">
        <v>0</v>
      </c>
      <c r="U34" s="197">
        <v>9.33</v>
      </c>
      <c r="V34" s="197">
        <v>0.2</v>
      </c>
      <c r="W34" s="197">
        <v>0.46</v>
      </c>
      <c r="X34" s="197">
        <v>1.46</v>
      </c>
      <c r="Y34" s="197">
        <v>0</v>
      </c>
      <c r="Z34" s="197">
        <v>2.74</v>
      </c>
      <c r="AA34" s="197">
        <v>0.89</v>
      </c>
      <c r="AB34" s="197">
        <v>0</v>
      </c>
      <c r="AC34" s="197">
        <v>0</v>
      </c>
      <c r="AD34" s="197">
        <v>13.64</v>
      </c>
      <c r="AE34" s="197">
        <v>0</v>
      </c>
      <c r="AF34" s="197">
        <v>0</v>
      </c>
      <c r="AG34" s="197">
        <v>42.59</v>
      </c>
      <c r="AH34" s="197">
        <v>0</v>
      </c>
      <c r="AI34" s="197">
        <v>12.05</v>
      </c>
      <c r="AJ34" s="197">
        <v>0</v>
      </c>
      <c r="AK34" s="197">
        <v>2.6</v>
      </c>
      <c r="AL34" s="197">
        <v>0</v>
      </c>
      <c r="AM34" s="197">
        <v>0</v>
      </c>
      <c r="AN34" s="197">
        <v>0</v>
      </c>
      <c r="AO34" s="197">
        <v>227.25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11.6</v>
      </c>
      <c r="E35" s="197">
        <v>0</v>
      </c>
      <c r="F35" s="197">
        <v>4.55</v>
      </c>
      <c r="G35" s="197">
        <v>13.52</v>
      </c>
      <c r="H35" s="197">
        <v>0</v>
      </c>
      <c r="I35" s="197">
        <v>5.85</v>
      </c>
      <c r="J35" s="197">
        <v>17.82</v>
      </c>
      <c r="K35" s="197">
        <v>6.33</v>
      </c>
      <c r="L35" s="197">
        <v>1.69</v>
      </c>
      <c r="M35" s="197">
        <v>0</v>
      </c>
      <c r="N35" s="197">
        <v>0.56000000000000005</v>
      </c>
      <c r="O35" s="197">
        <v>1.96</v>
      </c>
      <c r="P35" s="197">
        <v>2.68</v>
      </c>
      <c r="Q35" s="197">
        <v>0.22</v>
      </c>
      <c r="R35" s="197">
        <v>0.42</v>
      </c>
      <c r="S35" s="197">
        <v>0.26</v>
      </c>
      <c r="T35" s="197">
        <v>0</v>
      </c>
      <c r="U35" s="197">
        <v>5.73</v>
      </c>
      <c r="V35" s="197">
        <v>0.2</v>
      </c>
      <c r="W35" s="197">
        <v>0.46</v>
      </c>
      <c r="X35" s="197">
        <v>1.46</v>
      </c>
      <c r="Y35" s="197">
        <v>0</v>
      </c>
      <c r="Z35" s="197">
        <v>2.74</v>
      </c>
      <c r="AA35" s="197">
        <v>0.89</v>
      </c>
      <c r="AB35" s="197">
        <v>0</v>
      </c>
      <c r="AC35" s="197">
        <v>0</v>
      </c>
      <c r="AD35" s="197">
        <v>13.64</v>
      </c>
      <c r="AE35" s="197">
        <v>0</v>
      </c>
      <c r="AF35" s="197">
        <v>0</v>
      </c>
      <c r="AG35" s="197">
        <v>42.59</v>
      </c>
      <c r="AH35" s="197">
        <v>0</v>
      </c>
      <c r="AI35" s="197">
        <v>12.05</v>
      </c>
      <c r="AJ35" s="197">
        <v>0</v>
      </c>
      <c r="AK35" s="197">
        <v>2.6</v>
      </c>
      <c r="AL35" s="197">
        <v>0</v>
      </c>
      <c r="AM35" s="197">
        <v>0</v>
      </c>
      <c r="AN35" s="197">
        <v>0</v>
      </c>
      <c r="AO35" s="197">
        <v>227.25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11.6</v>
      </c>
      <c r="E36" s="197">
        <v>0</v>
      </c>
      <c r="F36" s="197">
        <v>4.55</v>
      </c>
      <c r="G36" s="197">
        <v>13.52</v>
      </c>
      <c r="H36" s="197">
        <v>0</v>
      </c>
      <c r="I36" s="197">
        <v>5.85</v>
      </c>
      <c r="J36" s="197">
        <v>17.82</v>
      </c>
      <c r="K36" s="197">
        <v>6.33</v>
      </c>
      <c r="L36" s="197">
        <v>1.69</v>
      </c>
      <c r="M36" s="197">
        <v>0</v>
      </c>
      <c r="N36" s="197">
        <v>0.56000000000000005</v>
      </c>
      <c r="O36" s="197">
        <v>1.96</v>
      </c>
      <c r="P36" s="197">
        <v>2.68</v>
      </c>
      <c r="Q36" s="197">
        <v>0.22</v>
      </c>
      <c r="R36" s="197">
        <v>0.42</v>
      </c>
      <c r="S36" s="197">
        <v>0.26</v>
      </c>
      <c r="T36" s="197">
        <v>0</v>
      </c>
      <c r="U36" s="197">
        <v>5.26</v>
      </c>
      <c r="V36" s="197">
        <v>0.2</v>
      </c>
      <c r="W36" s="197">
        <v>0.46</v>
      </c>
      <c r="X36" s="197">
        <v>1.46</v>
      </c>
      <c r="Y36" s="197">
        <v>0</v>
      </c>
      <c r="Z36" s="197">
        <v>2.74</v>
      </c>
      <c r="AA36" s="197">
        <v>0.89</v>
      </c>
      <c r="AB36" s="197">
        <v>0</v>
      </c>
      <c r="AC36" s="197">
        <v>0</v>
      </c>
      <c r="AD36" s="197">
        <v>13.64</v>
      </c>
      <c r="AE36" s="197">
        <v>0</v>
      </c>
      <c r="AF36" s="197">
        <v>0</v>
      </c>
      <c r="AG36" s="197">
        <v>42.59</v>
      </c>
      <c r="AH36" s="197">
        <v>0</v>
      </c>
      <c r="AI36" s="197">
        <v>12.05</v>
      </c>
      <c r="AJ36" s="197">
        <v>0</v>
      </c>
      <c r="AK36" s="197">
        <v>2.6</v>
      </c>
      <c r="AL36" s="197">
        <v>0</v>
      </c>
      <c r="AM36" s="197">
        <v>0</v>
      </c>
      <c r="AN36" s="197">
        <v>0</v>
      </c>
      <c r="AO36" s="197">
        <v>227.25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11.6</v>
      </c>
      <c r="E37" s="197">
        <v>0</v>
      </c>
      <c r="F37" s="197">
        <v>4.55</v>
      </c>
      <c r="G37" s="197">
        <v>13.52</v>
      </c>
      <c r="H37" s="197">
        <v>0</v>
      </c>
      <c r="I37" s="197">
        <v>5.85</v>
      </c>
      <c r="J37" s="197">
        <v>17.82</v>
      </c>
      <c r="K37" s="197">
        <v>6.33</v>
      </c>
      <c r="L37" s="197">
        <v>1.69</v>
      </c>
      <c r="M37" s="197">
        <v>0</v>
      </c>
      <c r="N37" s="197">
        <v>0.56000000000000005</v>
      </c>
      <c r="O37" s="197">
        <v>1.96</v>
      </c>
      <c r="P37" s="197">
        <v>2.68</v>
      </c>
      <c r="Q37" s="197">
        <v>0.22</v>
      </c>
      <c r="R37" s="197">
        <v>0.42</v>
      </c>
      <c r="S37" s="197">
        <v>0.26</v>
      </c>
      <c r="T37" s="197">
        <v>0</v>
      </c>
      <c r="U37" s="197">
        <v>13.03</v>
      </c>
      <c r="V37" s="197">
        <v>0.2</v>
      </c>
      <c r="W37" s="197">
        <v>0.46</v>
      </c>
      <c r="X37" s="197">
        <v>1.46</v>
      </c>
      <c r="Y37" s="197">
        <v>0</v>
      </c>
      <c r="Z37" s="197">
        <v>2.74</v>
      </c>
      <c r="AA37" s="197">
        <v>0.89</v>
      </c>
      <c r="AB37" s="197">
        <v>0</v>
      </c>
      <c r="AC37" s="197">
        <v>0</v>
      </c>
      <c r="AD37" s="197">
        <v>13.64</v>
      </c>
      <c r="AE37" s="197">
        <v>0</v>
      </c>
      <c r="AF37" s="197">
        <v>0</v>
      </c>
      <c r="AG37" s="197">
        <v>42.59</v>
      </c>
      <c r="AH37" s="197">
        <v>0</v>
      </c>
      <c r="AI37" s="197">
        <v>12.05</v>
      </c>
      <c r="AJ37" s="197">
        <v>0</v>
      </c>
      <c r="AK37" s="197">
        <v>2.6</v>
      </c>
      <c r="AL37" s="197">
        <v>0</v>
      </c>
      <c r="AM37" s="197">
        <v>0</v>
      </c>
      <c r="AN37" s="197">
        <v>0</v>
      </c>
      <c r="AO37" s="197">
        <v>227.25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11.6</v>
      </c>
      <c r="E38" s="197">
        <v>0</v>
      </c>
      <c r="F38" s="197">
        <v>4.55</v>
      </c>
      <c r="G38" s="197">
        <v>13.52</v>
      </c>
      <c r="H38" s="197">
        <v>0</v>
      </c>
      <c r="I38" s="197">
        <v>5.85</v>
      </c>
      <c r="J38" s="197">
        <v>17.82</v>
      </c>
      <c r="K38" s="197">
        <v>6.33</v>
      </c>
      <c r="L38" s="197">
        <v>1.69</v>
      </c>
      <c r="M38" s="197">
        <v>0</v>
      </c>
      <c r="N38" s="197">
        <v>0.56000000000000005</v>
      </c>
      <c r="O38" s="197">
        <v>1.96</v>
      </c>
      <c r="P38" s="197">
        <v>2.68</v>
      </c>
      <c r="Q38" s="197">
        <v>0.22</v>
      </c>
      <c r="R38" s="197">
        <v>0.42</v>
      </c>
      <c r="S38" s="197">
        <v>0.26</v>
      </c>
      <c r="T38" s="197">
        <v>0</v>
      </c>
      <c r="U38" s="197">
        <v>13.37</v>
      </c>
      <c r="V38" s="197">
        <v>0.2</v>
      </c>
      <c r="W38" s="197">
        <v>0.46</v>
      </c>
      <c r="X38" s="197">
        <v>1.46</v>
      </c>
      <c r="Y38" s="197">
        <v>0</v>
      </c>
      <c r="Z38" s="197">
        <v>2.74</v>
      </c>
      <c r="AA38" s="197">
        <v>0.89</v>
      </c>
      <c r="AB38" s="197">
        <v>0</v>
      </c>
      <c r="AC38" s="197">
        <v>0</v>
      </c>
      <c r="AD38" s="197">
        <v>13.64</v>
      </c>
      <c r="AE38" s="197">
        <v>0</v>
      </c>
      <c r="AF38" s="197">
        <v>0</v>
      </c>
      <c r="AG38" s="197">
        <v>42.59</v>
      </c>
      <c r="AH38" s="197">
        <v>0</v>
      </c>
      <c r="AI38" s="197">
        <v>12.05</v>
      </c>
      <c r="AJ38" s="197">
        <v>0</v>
      </c>
      <c r="AK38" s="197">
        <v>2.6</v>
      </c>
      <c r="AL38" s="197">
        <v>0</v>
      </c>
      <c r="AM38" s="197">
        <v>0</v>
      </c>
      <c r="AN38" s="197">
        <v>0</v>
      </c>
      <c r="AO38" s="197">
        <v>227.25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4.55</v>
      </c>
      <c r="G39" s="197">
        <v>13.52</v>
      </c>
      <c r="H39" s="197">
        <v>0</v>
      </c>
      <c r="I39" s="197">
        <v>5.85</v>
      </c>
      <c r="J39" s="197">
        <v>17.82</v>
      </c>
      <c r="K39" s="197">
        <v>6.33</v>
      </c>
      <c r="L39" s="197">
        <v>1.69</v>
      </c>
      <c r="M39" s="197">
        <v>0</v>
      </c>
      <c r="N39" s="197">
        <v>0.56000000000000005</v>
      </c>
      <c r="O39" s="197">
        <v>1.96</v>
      </c>
      <c r="P39" s="197">
        <v>2.68</v>
      </c>
      <c r="Q39" s="197">
        <v>0.22</v>
      </c>
      <c r="R39" s="197">
        <v>0.42</v>
      </c>
      <c r="S39" s="197">
        <v>0.26</v>
      </c>
      <c r="T39" s="197">
        <v>0</v>
      </c>
      <c r="U39" s="197">
        <v>10.71</v>
      </c>
      <c r="V39" s="197">
        <v>0.2</v>
      </c>
      <c r="W39" s="197">
        <v>0.46</v>
      </c>
      <c r="X39" s="197">
        <v>1.46</v>
      </c>
      <c r="Y39" s="197">
        <v>0</v>
      </c>
      <c r="Z39" s="197">
        <v>2.74</v>
      </c>
      <c r="AA39" s="197">
        <v>0.89</v>
      </c>
      <c r="AB39" s="197">
        <v>0</v>
      </c>
      <c r="AC39" s="197">
        <v>0</v>
      </c>
      <c r="AD39" s="197">
        <v>13.64</v>
      </c>
      <c r="AE39" s="197">
        <v>0</v>
      </c>
      <c r="AF39" s="197">
        <v>0</v>
      </c>
      <c r="AG39" s="197">
        <v>42.59</v>
      </c>
      <c r="AH39" s="197">
        <v>0</v>
      </c>
      <c r="AI39" s="197">
        <v>12.05</v>
      </c>
      <c r="AJ39" s="197">
        <v>0</v>
      </c>
      <c r="AK39" s="197">
        <v>2.6</v>
      </c>
      <c r="AL39" s="197">
        <v>0</v>
      </c>
      <c r="AM39" s="197">
        <v>0</v>
      </c>
      <c r="AN39" s="197">
        <v>0</v>
      </c>
      <c r="AO39" s="197">
        <v>227.25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4.55</v>
      </c>
      <c r="G40" s="197">
        <v>13.52</v>
      </c>
      <c r="H40" s="197">
        <v>0</v>
      </c>
      <c r="I40" s="197">
        <v>5.85</v>
      </c>
      <c r="J40" s="197">
        <v>17.82</v>
      </c>
      <c r="K40" s="197">
        <v>6.33</v>
      </c>
      <c r="L40" s="197">
        <v>1.69</v>
      </c>
      <c r="M40" s="197">
        <v>0</v>
      </c>
      <c r="N40" s="197">
        <v>0.56000000000000005</v>
      </c>
      <c r="O40" s="197">
        <v>1.96</v>
      </c>
      <c r="P40" s="197">
        <v>2.68</v>
      </c>
      <c r="Q40" s="197">
        <v>0.22</v>
      </c>
      <c r="R40" s="197">
        <v>0.42</v>
      </c>
      <c r="S40" s="197">
        <v>0.26</v>
      </c>
      <c r="T40" s="197">
        <v>0</v>
      </c>
      <c r="U40" s="197">
        <v>10.6</v>
      </c>
      <c r="V40" s="197">
        <v>0.2</v>
      </c>
      <c r="W40" s="197">
        <v>0.46</v>
      </c>
      <c r="X40" s="197">
        <v>1.46</v>
      </c>
      <c r="Y40" s="197">
        <v>0</v>
      </c>
      <c r="Z40" s="197">
        <v>2.74</v>
      </c>
      <c r="AA40" s="197">
        <v>0.89</v>
      </c>
      <c r="AB40" s="197">
        <v>0</v>
      </c>
      <c r="AC40" s="197">
        <v>0</v>
      </c>
      <c r="AD40" s="197">
        <v>13.64</v>
      </c>
      <c r="AE40" s="197">
        <v>0</v>
      </c>
      <c r="AF40" s="197">
        <v>0</v>
      </c>
      <c r="AG40" s="197">
        <v>42.59</v>
      </c>
      <c r="AH40" s="197">
        <v>0</v>
      </c>
      <c r="AI40" s="197">
        <v>12.05</v>
      </c>
      <c r="AJ40" s="197">
        <v>0</v>
      </c>
      <c r="AK40" s="197">
        <v>2.6</v>
      </c>
      <c r="AL40" s="197">
        <v>0</v>
      </c>
      <c r="AM40" s="197">
        <v>0</v>
      </c>
      <c r="AN40" s="197">
        <v>0</v>
      </c>
      <c r="AO40" s="197">
        <v>227.25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4.55</v>
      </c>
      <c r="G41" s="197">
        <v>13.52</v>
      </c>
      <c r="H41" s="197">
        <v>0</v>
      </c>
      <c r="I41" s="197">
        <v>5.85</v>
      </c>
      <c r="J41" s="197">
        <v>17.82</v>
      </c>
      <c r="K41" s="197">
        <v>6.33</v>
      </c>
      <c r="L41" s="197">
        <v>1.69</v>
      </c>
      <c r="M41" s="197">
        <v>0</v>
      </c>
      <c r="N41" s="197">
        <v>0.56000000000000005</v>
      </c>
      <c r="O41" s="197">
        <v>1.96</v>
      </c>
      <c r="P41" s="197">
        <v>2.68</v>
      </c>
      <c r="Q41" s="197">
        <v>0.22</v>
      </c>
      <c r="R41" s="197">
        <v>0.42</v>
      </c>
      <c r="S41" s="197">
        <v>0.26</v>
      </c>
      <c r="T41" s="197">
        <v>0</v>
      </c>
      <c r="U41" s="197">
        <v>10.6</v>
      </c>
      <c r="V41" s="197">
        <v>0.2</v>
      </c>
      <c r="W41" s="197">
        <v>0.46</v>
      </c>
      <c r="X41" s="197">
        <v>1.46</v>
      </c>
      <c r="Y41" s="197">
        <v>0</v>
      </c>
      <c r="Z41" s="197">
        <v>2.74</v>
      </c>
      <c r="AA41" s="197">
        <v>0.89</v>
      </c>
      <c r="AB41" s="197">
        <v>0</v>
      </c>
      <c r="AC41" s="197">
        <v>0</v>
      </c>
      <c r="AD41" s="197">
        <v>13.64</v>
      </c>
      <c r="AE41" s="197">
        <v>0</v>
      </c>
      <c r="AF41" s="197">
        <v>0</v>
      </c>
      <c r="AG41" s="197">
        <v>42.59</v>
      </c>
      <c r="AH41" s="197">
        <v>0</v>
      </c>
      <c r="AI41" s="197">
        <v>12.05</v>
      </c>
      <c r="AJ41" s="197">
        <v>0</v>
      </c>
      <c r="AK41" s="197">
        <v>2.6</v>
      </c>
      <c r="AL41" s="197">
        <v>0</v>
      </c>
      <c r="AM41" s="197">
        <v>0</v>
      </c>
      <c r="AN41" s="197">
        <v>0</v>
      </c>
      <c r="AO41" s="197">
        <v>227.25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4.55</v>
      </c>
      <c r="G42" s="197">
        <v>13.52</v>
      </c>
      <c r="H42" s="197">
        <v>0</v>
      </c>
      <c r="I42" s="197">
        <v>5.85</v>
      </c>
      <c r="J42" s="197">
        <v>17.82</v>
      </c>
      <c r="K42" s="197">
        <v>6.33</v>
      </c>
      <c r="L42" s="197">
        <v>1.69</v>
      </c>
      <c r="M42" s="197">
        <v>0</v>
      </c>
      <c r="N42" s="197">
        <v>0.56000000000000005</v>
      </c>
      <c r="O42" s="197">
        <v>1.96</v>
      </c>
      <c r="P42" s="197">
        <v>2.68</v>
      </c>
      <c r="Q42" s="197">
        <v>0.22</v>
      </c>
      <c r="R42" s="197">
        <v>0.42</v>
      </c>
      <c r="S42" s="197">
        <v>0.26</v>
      </c>
      <c r="T42" s="197">
        <v>0</v>
      </c>
      <c r="U42" s="197">
        <v>10.6</v>
      </c>
      <c r="V42" s="197">
        <v>0.2</v>
      </c>
      <c r="W42" s="197">
        <v>0.46</v>
      </c>
      <c r="X42" s="197">
        <v>1.46</v>
      </c>
      <c r="Y42" s="197">
        <v>0</v>
      </c>
      <c r="Z42" s="197">
        <v>2.74</v>
      </c>
      <c r="AA42" s="197">
        <v>0.89</v>
      </c>
      <c r="AB42" s="197">
        <v>0</v>
      </c>
      <c r="AC42" s="197">
        <v>0</v>
      </c>
      <c r="AD42" s="197">
        <v>13.64</v>
      </c>
      <c r="AE42" s="197">
        <v>0</v>
      </c>
      <c r="AF42" s="197">
        <v>0</v>
      </c>
      <c r="AG42" s="197">
        <v>42.59</v>
      </c>
      <c r="AH42" s="197">
        <v>0</v>
      </c>
      <c r="AI42" s="197">
        <v>12.05</v>
      </c>
      <c r="AJ42" s="197">
        <v>0</v>
      </c>
      <c r="AK42" s="197">
        <v>2.6</v>
      </c>
      <c r="AL42" s="197">
        <v>0</v>
      </c>
      <c r="AM42" s="197">
        <v>0</v>
      </c>
      <c r="AN42" s="197">
        <v>0</v>
      </c>
      <c r="AO42" s="197">
        <v>227.25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4.5199999999999996</v>
      </c>
      <c r="G43" s="197">
        <v>13.52</v>
      </c>
      <c r="H43" s="197">
        <v>0</v>
      </c>
      <c r="I43" s="197">
        <v>5.85</v>
      </c>
      <c r="J43" s="197">
        <v>17.82</v>
      </c>
      <c r="K43" s="197">
        <v>6.33</v>
      </c>
      <c r="L43" s="197">
        <v>1.69</v>
      </c>
      <c r="M43" s="197">
        <v>0</v>
      </c>
      <c r="N43" s="197">
        <v>0.56000000000000005</v>
      </c>
      <c r="O43" s="197">
        <v>1.96</v>
      </c>
      <c r="P43" s="197">
        <v>2.68</v>
      </c>
      <c r="Q43" s="197">
        <v>0.22</v>
      </c>
      <c r="R43" s="197">
        <v>0.42</v>
      </c>
      <c r="S43" s="197">
        <v>0.26</v>
      </c>
      <c r="T43" s="197">
        <v>0</v>
      </c>
      <c r="U43" s="197">
        <v>10.6</v>
      </c>
      <c r="V43" s="197">
        <v>0.2</v>
      </c>
      <c r="W43" s="197">
        <v>0.46</v>
      </c>
      <c r="X43" s="197">
        <v>1.46</v>
      </c>
      <c r="Y43" s="197">
        <v>0</v>
      </c>
      <c r="Z43" s="197">
        <v>2.74</v>
      </c>
      <c r="AA43" s="197">
        <v>0.89</v>
      </c>
      <c r="AB43" s="197">
        <v>0</v>
      </c>
      <c r="AC43" s="197">
        <v>0</v>
      </c>
      <c r="AD43" s="197">
        <v>13.64</v>
      </c>
      <c r="AE43" s="197">
        <v>0</v>
      </c>
      <c r="AF43" s="197">
        <v>0</v>
      </c>
      <c r="AG43" s="197">
        <v>42.59</v>
      </c>
      <c r="AH43" s="197">
        <v>0</v>
      </c>
      <c r="AI43" s="197">
        <v>12.05</v>
      </c>
      <c r="AJ43" s="197">
        <v>0</v>
      </c>
      <c r="AK43" s="197">
        <v>2.6</v>
      </c>
      <c r="AL43" s="197">
        <v>0</v>
      </c>
      <c r="AM43" s="197">
        <v>0</v>
      </c>
      <c r="AN43" s="197">
        <v>0</v>
      </c>
      <c r="AO43" s="197">
        <v>227.25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4.5199999999999996</v>
      </c>
      <c r="G44" s="197">
        <v>13.52</v>
      </c>
      <c r="H44" s="197">
        <v>0</v>
      </c>
      <c r="I44" s="197">
        <v>5.85</v>
      </c>
      <c r="J44" s="197">
        <v>17.82</v>
      </c>
      <c r="K44" s="197">
        <v>6.33</v>
      </c>
      <c r="L44" s="197">
        <v>1.69</v>
      </c>
      <c r="M44" s="197">
        <v>0</v>
      </c>
      <c r="N44" s="197">
        <v>0.56000000000000005</v>
      </c>
      <c r="O44" s="197">
        <v>1.96</v>
      </c>
      <c r="P44" s="197">
        <v>2.68</v>
      </c>
      <c r="Q44" s="197">
        <v>0.22</v>
      </c>
      <c r="R44" s="197">
        <v>0.42</v>
      </c>
      <c r="S44" s="197">
        <v>0.26</v>
      </c>
      <c r="T44" s="197">
        <v>0</v>
      </c>
      <c r="U44" s="197">
        <v>10.6</v>
      </c>
      <c r="V44" s="197">
        <v>0.2</v>
      </c>
      <c r="W44" s="197">
        <v>0.46</v>
      </c>
      <c r="X44" s="197">
        <v>1.46</v>
      </c>
      <c r="Y44" s="197">
        <v>0</v>
      </c>
      <c r="Z44" s="197">
        <v>2.74</v>
      </c>
      <c r="AA44" s="197">
        <v>0.89</v>
      </c>
      <c r="AB44" s="197">
        <v>0</v>
      </c>
      <c r="AC44" s="197">
        <v>0</v>
      </c>
      <c r="AD44" s="197">
        <v>13.64</v>
      </c>
      <c r="AE44" s="197">
        <v>0</v>
      </c>
      <c r="AF44" s="197">
        <v>0</v>
      </c>
      <c r="AG44" s="197">
        <v>42.59</v>
      </c>
      <c r="AH44" s="197">
        <v>0</v>
      </c>
      <c r="AI44" s="197">
        <v>12.05</v>
      </c>
      <c r="AJ44" s="197">
        <v>0</v>
      </c>
      <c r="AK44" s="197">
        <v>2.6</v>
      </c>
      <c r="AL44" s="197">
        <v>0</v>
      </c>
      <c r="AM44" s="197">
        <v>0</v>
      </c>
      <c r="AN44" s="197">
        <v>0</v>
      </c>
      <c r="AO44" s="197">
        <v>227.25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4.5199999999999996</v>
      </c>
      <c r="G45" s="197">
        <v>13.52</v>
      </c>
      <c r="H45" s="197">
        <v>0</v>
      </c>
      <c r="I45" s="197">
        <v>5.85</v>
      </c>
      <c r="J45" s="197">
        <v>17.82</v>
      </c>
      <c r="K45" s="197">
        <v>6.33</v>
      </c>
      <c r="L45" s="197">
        <v>1.69</v>
      </c>
      <c r="M45" s="197">
        <v>0</v>
      </c>
      <c r="N45" s="197">
        <v>0.56000000000000005</v>
      </c>
      <c r="O45" s="197">
        <v>1.96</v>
      </c>
      <c r="P45" s="197">
        <v>2.68</v>
      </c>
      <c r="Q45" s="197">
        <v>0.22</v>
      </c>
      <c r="R45" s="197">
        <v>0.42</v>
      </c>
      <c r="S45" s="197">
        <v>0.26</v>
      </c>
      <c r="T45" s="197">
        <v>0</v>
      </c>
      <c r="U45" s="197">
        <v>10.6</v>
      </c>
      <c r="V45" s="197">
        <v>0.2</v>
      </c>
      <c r="W45" s="197">
        <v>0.46</v>
      </c>
      <c r="X45" s="197">
        <v>1.46</v>
      </c>
      <c r="Y45" s="197">
        <v>0</v>
      </c>
      <c r="Z45" s="197">
        <v>2.74</v>
      </c>
      <c r="AA45" s="197">
        <v>0.89</v>
      </c>
      <c r="AB45" s="197">
        <v>0</v>
      </c>
      <c r="AC45" s="197">
        <v>0</v>
      </c>
      <c r="AD45" s="197">
        <v>13.64</v>
      </c>
      <c r="AE45" s="197">
        <v>0</v>
      </c>
      <c r="AF45" s="197">
        <v>0</v>
      </c>
      <c r="AG45" s="197">
        <v>42.59</v>
      </c>
      <c r="AH45" s="197">
        <v>0</v>
      </c>
      <c r="AI45" s="197">
        <v>12.05</v>
      </c>
      <c r="AJ45" s="197">
        <v>0</v>
      </c>
      <c r="AK45" s="197">
        <v>2.6</v>
      </c>
      <c r="AL45" s="197">
        <v>0</v>
      </c>
      <c r="AM45" s="197">
        <v>0</v>
      </c>
      <c r="AN45" s="197">
        <v>0</v>
      </c>
      <c r="AO45" s="197">
        <v>227.25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4.5199999999999996</v>
      </c>
      <c r="G46" s="197">
        <v>13.52</v>
      </c>
      <c r="H46" s="197">
        <v>0</v>
      </c>
      <c r="I46" s="197">
        <v>5.85</v>
      </c>
      <c r="J46" s="197">
        <v>17.82</v>
      </c>
      <c r="K46" s="197">
        <v>6.33</v>
      </c>
      <c r="L46" s="197">
        <v>1.69</v>
      </c>
      <c r="M46" s="197">
        <v>0</v>
      </c>
      <c r="N46" s="197">
        <v>0.56000000000000005</v>
      </c>
      <c r="O46" s="197">
        <v>1.96</v>
      </c>
      <c r="P46" s="197">
        <v>2.68</v>
      </c>
      <c r="Q46" s="197">
        <v>0.22</v>
      </c>
      <c r="R46" s="197">
        <v>0.42</v>
      </c>
      <c r="S46" s="197">
        <v>0.26</v>
      </c>
      <c r="T46" s="197">
        <v>0</v>
      </c>
      <c r="U46" s="197">
        <v>10.6</v>
      </c>
      <c r="V46" s="197">
        <v>0.2</v>
      </c>
      <c r="W46" s="197">
        <v>0.46</v>
      </c>
      <c r="X46" s="197">
        <v>1.46</v>
      </c>
      <c r="Y46" s="197">
        <v>0</v>
      </c>
      <c r="Z46" s="197">
        <v>2.74</v>
      </c>
      <c r="AA46" s="197">
        <v>0.89</v>
      </c>
      <c r="AB46" s="197">
        <v>0</v>
      </c>
      <c r="AC46" s="197">
        <v>0</v>
      </c>
      <c r="AD46" s="197">
        <v>13.64</v>
      </c>
      <c r="AE46" s="197">
        <v>0</v>
      </c>
      <c r="AF46" s="197">
        <v>0</v>
      </c>
      <c r="AG46" s="197">
        <v>42.59</v>
      </c>
      <c r="AH46" s="197">
        <v>0</v>
      </c>
      <c r="AI46" s="197">
        <v>12.05</v>
      </c>
      <c r="AJ46" s="197">
        <v>0</v>
      </c>
      <c r="AK46" s="197">
        <v>2.6</v>
      </c>
      <c r="AL46" s="197">
        <v>0</v>
      </c>
      <c r="AM46" s="197">
        <v>0</v>
      </c>
      <c r="AN46" s="197">
        <v>0</v>
      </c>
      <c r="AO46" s="197">
        <v>227.25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11.6</v>
      </c>
      <c r="E47" s="197">
        <v>0</v>
      </c>
      <c r="F47" s="197">
        <v>4.5199999999999996</v>
      </c>
      <c r="G47" s="197">
        <v>13.52</v>
      </c>
      <c r="H47" s="197">
        <v>0</v>
      </c>
      <c r="I47" s="197">
        <v>5.85</v>
      </c>
      <c r="J47" s="197">
        <v>17.82</v>
      </c>
      <c r="K47" s="197">
        <v>6.33</v>
      </c>
      <c r="L47" s="197">
        <v>1.69</v>
      </c>
      <c r="M47" s="197">
        <v>0</v>
      </c>
      <c r="N47" s="197">
        <v>0.56000000000000005</v>
      </c>
      <c r="O47" s="197">
        <v>1.96</v>
      </c>
      <c r="P47" s="197">
        <v>2.68</v>
      </c>
      <c r="Q47" s="197">
        <v>0.22</v>
      </c>
      <c r="R47" s="197">
        <v>0.42</v>
      </c>
      <c r="S47" s="197">
        <v>0.26</v>
      </c>
      <c r="T47" s="197">
        <v>0</v>
      </c>
      <c r="U47" s="197">
        <v>10.6</v>
      </c>
      <c r="V47" s="197">
        <v>0.2</v>
      </c>
      <c r="W47" s="197">
        <v>0.46</v>
      </c>
      <c r="X47" s="197">
        <v>1.46</v>
      </c>
      <c r="Y47" s="197">
        <v>0</v>
      </c>
      <c r="Z47" s="197">
        <v>2.74</v>
      </c>
      <c r="AA47" s="197">
        <v>0.89</v>
      </c>
      <c r="AB47" s="197">
        <v>0</v>
      </c>
      <c r="AC47" s="197">
        <v>0</v>
      </c>
      <c r="AD47" s="197">
        <v>13.64</v>
      </c>
      <c r="AE47" s="197">
        <v>0</v>
      </c>
      <c r="AF47" s="197">
        <v>0</v>
      </c>
      <c r="AG47" s="197">
        <v>42.59</v>
      </c>
      <c r="AH47" s="197">
        <v>0</v>
      </c>
      <c r="AI47" s="197">
        <v>12.05</v>
      </c>
      <c r="AJ47" s="197">
        <v>0</v>
      </c>
      <c r="AK47" s="197">
        <v>2.6</v>
      </c>
      <c r="AL47" s="197">
        <v>0</v>
      </c>
      <c r="AM47" s="197">
        <v>0</v>
      </c>
      <c r="AN47" s="197">
        <v>0</v>
      </c>
      <c r="AO47" s="197">
        <v>227.25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11.6</v>
      </c>
      <c r="E48" s="197">
        <v>0</v>
      </c>
      <c r="F48" s="197">
        <v>4.5199999999999996</v>
      </c>
      <c r="G48" s="197">
        <v>13.52</v>
      </c>
      <c r="H48" s="197">
        <v>0</v>
      </c>
      <c r="I48" s="197">
        <v>5.85</v>
      </c>
      <c r="J48" s="197">
        <v>17.82</v>
      </c>
      <c r="K48" s="197">
        <v>6.33</v>
      </c>
      <c r="L48" s="197">
        <v>1.69</v>
      </c>
      <c r="M48" s="197">
        <v>0</v>
      </c>
      <c r="N48" s="197">
        <v>0.56000000000000005</v>
      </c>
      <c r="O48" s="197">
        <v>1.96</v>
      </c>
      <c r="P48" s="197">
        <v>2.68</v>
      </c>
      <c r="Q48" s="197">
        <v>0.22</v>
      </c>
      <c r="R48" s="197">
        <v>0.42</v>
      </c>
      <c r="S48" s="197">
        <v>0.26</v>
      </c>
      <c r="T48" s="197">
        <v>0</v>
      </c>
      <c r="U48" s="197">
        <v>10.6</v>
      </c>
      <c r="V48" s="197">
        <v>0.2</v>
      </c>
      <c r="W48" s="197">
        <v>0.46</v>
      </c>
      <c r="X48" s="197">
        <v>1.46</v>
      </c>
      <c r="Y48" s="197">
        <v>0</v>
      </c>
      <c r="Z48" s="197">
        <v>2.74</v>
      </c>
      <c r="AA48" s="197">
        <v>0.89</v>
      </c>
      <c r="AB48" s="197">
        <v>0</v>
      </c>
      <c r="AC48" s="197">
        <v>0</v>
      </c>
      <c r="AD48" s="197">
        <v>13.64</v>
      </c>
      <c r="AE48" s="197">
        <v>0</v>
      </c>
      <c r="AF48" s="197">
        <v>0</v>
      </c>
      <c r="AG48" s="197">
        <v>42.59</v>
      </c>
      <c r="AH48" s="197">
        <v>0</v>
      </c>
      <c r="AI48" s="197">
        <v>12.05</v>
      </c>
      <c r="AJ48" s="197">
        <v>0</v>
      </c>
      <c r="AK48" s="197">
        <v>2.6</v>
      </c>
      <c r="AL48" s="197">
        <v>0</v>
      </c>
      <c r="AM48" s="197">
        <v>0</v>
      </c>
      <c r="AN48" s="197">
        <v>0</v>
      </c>
      <c r="AO48" s="197">
        <v>227.25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11.6</v>
      </c>
      <c r="E49" s="197">
        <v>0</v>
      </c>
      <c r="F49" s="197">
        <v>4.5199999999999996</v>
      </c>
      <c r="G49" s="197">
        <v>13.52</v>
      </c>
      <c r="H49" s="197">
        <v>0</v>
      </c>
      <c r="I49" s="197">
        <v>5.85</v>
      </c>
      <c r="J49" s="197">
        <v>17.82</v>
      </c>
      <c r="K49" s="197">
        <v>6.33</v>
      </c>
      <c r="L49" s="197">
        <v>1.69</v>
      </c>
      <c r="M49" s="197">
        <v>0</v>
      </c>
      <c r="N49" s="197">
        <v>0.56000000000000005</v>
      </c>
      <c r="O49" s="197">
        <v>1.96</v>
      </c>
      <c r="P49" s="197">
        <v>2.68</v>
      </c>
      <c r="Q49" s="197">
        <v>0.22</v>
      </c>
      <c r="R49" s="197">
        <v>0.42</v>
      </c>
      <c r="S49" s="197">
        <v>0.26</v>
      </c>
      <c r="T49" s="197">
        <v>0</v>
      </c>
      <c r="U49" s="197">
        <v>10.6</v>
      </c>
      <c r="V49" s="197">
        <v>0.2</v>
      </c>
      <c r="W49" s="197">
        <v>0.46</v>
      </c>
      <c r="X49" s="197">
        <v>1.46</v>
      </c>
      <c r="Y49" s="197">
        <v>0</v>
      </c>
      <c r="Z49" s="197">
        <v>2.74</v>
      </c>
      <c r="AA49" s="197">
        <v>0.89</v>
      </c>
      <c r="AB49" s="197">
        <v>0</v>
      </c>
      <c r="AC49" s="197">
        <v>0</v>
      </c>
      <c r="AD49" s="197">
        <v>13.64</v>
      </c>
      <c r="AE49" s="197">
        <v>0</v>
      </c>
      <c r="AF49" s="197">
        <v>0</v>
      </c>
      <c r="AG49" s="197">
        <v>42.59</v>
      </c>
      <c r="AH49" s="197">
        <v>0</v>
      </c>
      <c r="AI49" s="197">
        <v>12.05</v>
      </c>
      <c r="AJ49" s="197">
        <v>0</v>
      </c>
      <c r="AK49" s="197">
        <v>2.6</v>
      </c>
      <c r="AL49" s="197">
        <v>0</v>
      </c>
      <c r="AM49" s="197">
        <v>0</v>
      </c>
      <c r="AN49" s="197">
        <v>0</v>
      </c>
      <c r="AO49" s="197">
        <v>157.5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11.6</v>
      </c>
      <c r="E50" s="197">
        <v>0</v>
      </c>
      <c r="F50" s="197">
        <v>4.5199999999999996</v>
      </c>
      <c r="G50" s="197">
        <v>13.52</v>
      </c>
      <c r="H50" s="197">
        <v>0</v>
      </c>
      <c r="I50" s="197">
        <v>5.85</v>
      </c>
      <c r="J50" s="197">
        <v>17.82</v>
      </c>
      <c r="K50" s="197">
        <v>6.33</v>
      </c>
      <c r="L50" s="197">
        <v>1.69</v>
      </c>
      <c r="M50" s="197">
        <v>0</v>
      </c>
      <c r="N50" s="197">
        <v>0.56000000000000005</v>
      </c>
      <c r="O50" s="197">
        <v>1.96</v>
      </c>
      <c r="P50" s="197">
        <v>2.68</v>
      </c>
      <c r="Q50" s="197">
        <v>0.22</v>
      </c>
      <c r="R50" s="197">
        <v>0.42</v>
      </c>
      <c r="S50" s="197">
        <v>0.26</v>
      </c>
      <c r="T50" s="197">
        <v>0</v>
      </c>
      <c r="U50" s="197">
        <v>10.6</v>
      </c>
      <c r="V50" s="197">
        <v>0.2</v>
      </c>
      <c r="W50" s="197">
        <v>0.46</v>
      </c>
      <c r="X50" s="197">
        <v>1.46</v>
      </c>
      <c r="Y50" s="197">
        <v>0</v>
      </c>
      <c r="Z50" s="197">
        <v>2.74</v>
      </c>
      <c r="AA50" s="197">
        <v>0.89</v>
      </c>
      <c r="AB50" s="197">
        <v>0</v>
      </c>
      <c r="AC50" s="197">
        <v>0</v>
      </c>
      <c r="AD50" s="197">
        <v>13.64</v>
      </c>
      <c r="AE50" s="197">
        <v>0</v>
      </c>
      <c r="AF50" s="197">
        <v>0</v>
      </c>
      <c r="AG50" s="197">
        <v>42.59</v>
      </c>
      <c r="AH50" s="197">
        <v>0</v>
      </c>
      <c r="AI50" s="197">
        <v>12.05</v>
      </c>
      <c r="AJ50" s="197">
        <v>0</v>
      </c>
      <c r="AK50" s="197">
        <v>2.6</v>
      </c>
      <c r="AL50" s="197">
        <v>0</v>
      </c>
      <c r="AM50" s="197">
        <v>0</v>
      </c>
      <c r="AN50" s="197">
        <v>0</v>
      </c>
      <c r="AO50" s="197">
        <v>157.5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11.34</v>
      </c>
      <c r="E51" s="197">
        <v>0</v>
      </c>
      <c r="F51" s="197">
        <v>4.5199999999999996</v>
      </c>
      <c r="G51" s="197">
        <v>13.52</v>
      </c>
      <c r="H51" s="197">
        <v>0</v>
      </c>
      <c r="I51" s="197">
        <v>5.85</v>
      </c>
      <c r="J51" s="197">
        <v>17.82</v>
      </c>
      <c r="K51" s="197">
        <v>6.33</v>
      </c>
      <c r="L51" s="197">
        <v>1.69</v>
      </c>
      <c r="M51" s="197">
        <v>0</v>
      </c>
      <c r="N51" s="197">
        <v>0.56000000000000005</v>
      </c>
      <c r="O51" s="197">
        <v>1.96</v>
      </c>
      <c r="P51" s="197">
        <v>2.68</v>
      </c>
      <c r="Q51" s="197">
        <v>0.22</v>
      </c>
      <c r="R51" s="197">
        <v>0.42</v>
      </c>
      <c r="S51" s="197">
        <v>0.26</v>
      </c>
      <c r="T51" s="197">
        <v>0</v>
      </c>
      <c r="U51" s="197">
        <v>10.6</v>
      </c>
      <c r="V51" s="197">
        <v>0.2</v>
      </c>
      <c r="W51" s="197">
        <v>0.46</v>
      </c>
      <c r="X51" s="197">
        <v>1.46</v>
      </c>
      <c r="Y51" s="197">
        <v>0</v>
      </c>
      <c r="Z51" s="197">
        <v>2.74</v>
      </c>
      <c r="AA51" s="197">
        <v>0.89</v>
      </c>
      <c r="AB51" s="197">
        <v>0</v>
      </c>
      <c r="AC51" s="197">
        <v>0</v>
      </c>
      <c r="AD51" s="197">
        <v>13.64</v>
      </c>
      <c r="AE51" s="197">
        <v>0</v>
      </c>
      <c r="AF51" s="197">
        <v>0</v>
      </c>
      <c r="AG51" s="197">
        <v>42.59</v>
      </c>
      <c r="AH51" s="197">
        <v>0</v>
      </c>
      <c r="AI51" s="197">
        <v>12.05</v>
      </c>
      <c r="AJ51" s="197">
        <v>0</v>
      </c>
      <c r="AK51" s="197">
        <v>2.6</v>
      </c>
      <c r="AL51" s="197">
        <v>0</v>
      </c>
      <c r="AM51" s="197">
        <v>0</v>
      </c>
      <c r="AN51" s="197">
        <v>0</v>
      </c>
      <c r="AO51" s="197">
        <v>157.5</v>
      </c>
      <c r="AP51" s="197">
        <v>1.1299999999999999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11.34</v>
      </c>
      <c r="E52" s="197">
        <v>0</v>
      </c>
      <c r="F52" s="197">
        <v>4.5199999999999996</v>
      </c>
      <c r="G52" s="197">
        <v>13.52</v>
      </c>
      <c r="H52" s="197">
        <v>0</v>
      </c>
      <c r="I52" s="197">
        <v>5.85</v>
      </c>
      <c r="J52" s="197">
        <v>17.82</v>
      </c>
      <c r="K52" s="197">
        <v>6.33</v>
      </c>
      <c r="L52" s="197">
        <v>1.69</v>
      </c>
      <c r="M52" s="197">
        <v>0</v>
      </c>
      <c r="N52" s="197">
        <v>0.56000000000000005</v>
      </c>
      <c r="O52" s="197">
        <v>1.96</v>
      </c>
      <c r="P52" s="197">
        <v>2.68</v>
      </c>
      <c r="Q52" s="197">
        <v>0.22</v>
      </c>
      <c r="R52" s="197">
        <v>0.42</v>
      </c>
      <c r="S52" s="197">
        <v>0.26</v>
      </c>
      <c r="T52" s="197">
        <v>0</v>
      </c>
      <c r="U52" s="197">
        <v>10.6</v>
      </c>
      <c r="V52" s="197">
        <v>0.2</v>
      </c>
      <c r="W52" s="197">
        <v>0.46</v>
      </c>
      <c r="X52" s="197">
        <v>1.46</v>
      </c>
      <c r="Y52" s="197">
        <v>0</v>
      </c>
      <c r="Z52" s="197">
        <v>2.74</v>
      </c>
      <c r="AA52" s="197">
        <v>0.89</v>
      </c>
      <c r="AB52" s="197">
        <v>0</v>
      </c>
      <c r="AC52" s="197">
        <v>0</v>
      </c>
      <c r="AD52" s="197">
        <v>7.63</v>
      </c>
      <c r="AE52" s="197">
        <v>0</v>
      </c>
      <c r="AF52" s="197">
        <v>0</v>
      </c>
      <c r="AG52" s="197">
        <v>36.159999999999997</v>
      </c>
      <c r="AH52" s="197">
        <v>0</v>
      </c>
      <c r="AI52" s="197">
        <v>12.05</v>
      </c>
      <c r="AJ52" s="197">
        <v>0</v>
      </c>
      <c r="AK52" s="197">
        <v>2.6</v>
      </c>
      <c r="AL52" s="197">
        <v>0</v>
      </c>
      <c r="AM52" s="197">
        <v>0</v>
      </c>
      <c r="AN52" s="197">
        <v>0</v>
      </c>
      <c r="AO52" s="197">
        <v>157.5</v>
      </c>
      <c r="AP52" s="197">
        <v>1.1299999999999999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11.34</v>
      </c>
      <c r="E53" s="197">
        <v>0</v>
      </c>
      <c r="F53" s="197">
        <v>4.5199999999999996</v>
      </c>
      <c r="G53" s="197">
        <v>13.52</v>
      </c>
      <c r="H53" s="197">
        <v>0</v>
      </c>
      <c r="I53" s="197">
        <v>5.85</v>
      </c>
      <c r="J53" s="197">
        <v>17.82</v>
      </c>
      <c r="K53" s="197">
        <v>6.33</v>
      </c>
      <c r="L53" s="197">
        <v>1.69</v>
      </c>
      <c r="M53" s="197">
        <v>0</v>
      </c>
      <c r="N53" s="197">
        <v>0.56000000000000005</v>
      </c>
      <c r="O53" s="197">
        <v>1.96</v>
      </c>
      <c r="P53" s="197">
        <v>2.68</v>
      </c>
      <c r="Q53" s="197">
        <v>0.22</v>
      </c>
      <c r="R53" s="197">
        <v>0.42</v>
      </c>
      <c r="S53" s="197">
        <v>0.26</v>
      </c>
      <c r="T53" s="197">
        <v>0</v>
      </c>
      <c r="U53" s="197">
        <v>10.6</v>
      </c>
      <c r="V53" s="197">
        <v>0.2</v>
      </c>
      <c r="W53" s="197">
        <v>0.46</v>
      </c>
      <c r="X53" s="197">
        <v>1.46</v>
      </c>
      <c r="Y53" s="197">
        <v>0</v>
      </c>
      <c r="Z53" s="197">
        <v>2.74</v>
      </c>
      <c r="AA53" s="197">
        <v>0.89</v>
      </c>
      <c r="AB53" s="197">
        <v>0</v>
      </c>
      <c r="AC53" s="197">
        <v>0</v>
      </c>
      <c r="AD53" s="197">
        <v>7.63</v>
      </c>
      <c r="AE53" s="197">
        <v>0</v>
      </c>
      <c r="AF53" s="197">
        <v>0</v>
      </c>
      <c r="AG53" s="197">
        <v>36.159999999999997</v>
      </c>
      <c r="AH53" s="197">
        <v>6.43</v>
      </c>
      <c r="AI53" s="197">
        <v>12.05</v>
      </c>
      <c r="AJ53" s="197">
        <v>0</v>
      </c>
      <c r="AK53" s="197">
        <v>2.6</v>
      </c>
      <c r="AL53" s="197">
        <v>0</v>
      </c>
      <c r="AM53" s="197">
        <v>0</v>
      </c>
      <c r="AN53" s="197">
        <v>0</v>
      </c>
      <c r="AO53" s="197">
        <v>157.5</v>
      </c>
      <c r="AP53" s="197">
        <v>2.25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11.34</v>
      </c>
      <c r="E54" s="197">
        <v>0</v>
      </c>
      <c r="F54" s="197">
        <v>4.5199999999999996</v>
      </c>
      <c r="G54" s="197">
        <v>13.52</v>
      </c>
      <c r="H54" s="197">
        <v>0</v>
      </c>
      <c r="I54" s="197">
        <v>5.85</v>
      </c>
      <c r="J54" s="197">
        <v>17.82</v>
      </c>
      <c r="K54" s="197">
        <v>6.33</v>
      </c>
      <c r="L54" s="197">
        <v>1.69</v>
      </c>
      <c r="M54" s="197">
        <v>0</v>
      </c>
      <c r="N54" s="197">
        <v>0.56000000000000005</v>
      </c>
      <c r="O54" s="197">
        <v>1.96</v>
      </c>
      <c r="P54" s="197">
        <v>2.68</v>
      </c>
      <c r="Q54" s="197">
        <v>0.22</v>
      </c>
      <c r="R54" s="197">
        <v>0.42</v>
      </c>
      <c r="S54" s="197">
        <v>0.26</v>
      </c>
      <c r="T54" s="197">
        <v>0</v>
      </c>
      <c r="U54" s="197">
        <v>10.6</v>
      </c>
      <c r="V54" s="197">
        <v>0.2</v>
      </c>
      <c r="W54" s="197">
        <v>0.46</v>
      </c>
      <c r="X54" s="197">
        <v>1.46</v>
      </c>
      <c r="Y54" s="197">
        <v>0</v>
      </c>
      <c r="Z54" s="197">
        <v>2.74</v>
      </c>
      <c r="AA54" s="197">
        <v>0.89</v>
      </c>
      <c r="AB54" s="197">
        <v>0</v>
      </c>
      <c r="AC54" s="197">
        <v>0</v>
      </c>
      <c r="AD54" s="197">
        <v>7.63</v>
      </c>
      <c r="AE54" s="197">
        <v>0</v>
      </c>
      <c r="AF54" s="197">
        <v>0</v>
      </c>
      <c r="AG54" s="197">
        <v>42.59</v>
      </c>
      <c r="AH54" s="197">
        <v>0</v>
      </c>
      <c r="AI54" s="197">
        <v>12.05</v>
      </c>
      <c r="AJ54" s="197">
        <v>0</v>
      </c>
      <c r="AK54" s="197">
        <v>2.6</v>
      </c>
      <c r="AL54" s="197">
        <v>0</v>
      </c>
      <c r="AM54" s="197">
        <v>0</v>
      </c>
      <c r="AN54" s="197">
        <v>0</v>
      </c>
      <c r="AO54" s="197">
        <v>222.75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11.34</v>
      </c>
      <c r="E55" s="197">
        <v>0</v>
      </c>
      <c r="F55" s="197">
        <v>4.5199999999999996</v>
      </c>
      <c r="G55" s="197">
        <v>13.52</v>
      </c>
      <c r="H55" s="197">
        <v>0</v>
      </c>
      <c r="I55" s="197">
        <v>5.85</v>
      </c>
      <c r="J55" s="197">
        <v>17.82</v>
      </c>
      <c r="K55" s="197">
        <v>6.34</v>
      </c>
      <c r="L55" s="197">
        <v>1.69</v>
      </c>
      <c r="M55" s="197">
        <v>0</v>
      </c>
      <c r="N55" s="197">
        <v>0.56000000000000005</v>
      </c>
      <c r="O55" s="197">
        <v>1.96</v>
      </c>
      <c r="P55" s="197">
        <v>2.68</v>
      </c>
      <c r="Q55" s="197">
        <v>0.22</v>
      </c>
      <c r="R55" s="197">
        <v>0.42</v>
      </c>
      <c r="S55" s="197">
        <v>0.26</v>
      </c>
      <c r="T55" s="197">
        <v>0</v>
      </c>
      <c r="U55" s="197">
        <v>10.6</v>
      </c>
      <c r="V55" s="197">
        <v>0.2</v>
      </c>
      <c r="W55" s="197">
        <v>0.46</v>
      </c>
      <c r="X55" s="197">
        <v>1.46</v>
      </c>
      <c r="Y55" s="197">
        <v>0</v>
      </c>
      <c r="Z55" s="197">
        <v>2.74</v>
      </c>
      <c r="AA55" s="197">
        <v>0.89</v>
      </c>
      <c r="AB55" s="197">
        <v>0</v>
      </c>
      <c r="AC55" s="197">
        <v>0</v>
      </c>
      <c r="AD55" s="197">
        <v>7.63</v>
      </c>
      <c r="AE55" s="197">
        <v>0</v>
      </c>
      <c r="AF55" s="197">
        <v>0</v>
      </c>
      <c r="AG55" s="197">
        <v>42.59</v>
      </c>
      <c r="AH55" s="197">
        <v>0</v>
      </c>
      <c r="AI55" s="197">
        <v>12.05</v>
      </c>
      <c r="AJ55" s="197">
        <v>0</v>
      </c>
      <c r="AK55" s="197">
        <v>2.6</v>
      </c>
      <c r="AL55" s="197">
        <v>0</v>
      </c>
      <c r="AM55" s="197">
        <v>0</v>
      </c>
      <c r="AN55" s="197">
        <v>0</v>
      </c>
      <c r="AO55" s="197">
        <v>222.75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11.34</v>
      </c>
      <c r="E56" s="197">
        <v>0</v>
      </c>
      <c r="F56" s="197">
        <v>4.5199999999999996</v>
      </c>
      <c r="G56" s="197">
        <v>13.52</v>
      </c>
      <c r="H56" s="197">
        <v>0</v>
      </c>
      <c r="I56" s="197">
        <v>5.85</v>
      </c>
      <c r="J56" s="197">
        <v>17.82</v>
      </c>
      <c r="K56" s="197">
        <v>6.34</v>
      </c>
      <c r="L56" s="197">
        <v>1.69</v>
      </c>
      <c r="M56" s="197">
        <v>0</v>
      </c>
      <c r="N56" s="197">
        <v>0.56000000000000005</v>
      </c>
      <c r="O56" s="197">
        <v>1.96</v>
      </c>
      <c r="P56" s="197">
        <v>2.68</v>
      </c>
      <c r="Q56" s="197">
        <v>0.22</v>
      </c>
      <c r="R56" s="197">
        <v>0.42</v>
      </c>
      <c r="S56" s="197">
        <v>0.26</v>
      </c>
      <c r="T56" s="197">
        <v>0</v>
      </c>
      <c r="U56" s="197">
        <v>10.6</v>
      </c>
      <c r="V56" s="197">
        <v>0.2</v>
      </c>
      <c r="W56" s="197">
        <v>0.46</v>
      </c>
      <c r="X56" s="197">
        <v>1.46</v>
      </c>
      <c r="Y56" s="197">
        <v>0</v>
      </c>
      <c r="Z56" s="197">
        <v>2.74</v>
      </c>
      <c r="AA56" s="197">
        <v>0.89</v>
      </c>
      <c r="AB56" s="197">
        <v>0</v>
      </c>
      <c r="AC56" s="197">
        <v>0</v>
      </c>
      <c r="AD56" s="197">
        <v>7.63</v>
      </c>
      <c r="AE56" s="197">
        <v>0</v>
      </c>
      <c r="AF56" s="197">
        <v>0</v>
      </c>
      <c r="AG56" s="197">
        <v>42.59</v>
      </c>
      <c r="AH56" s="197">
        <v>0</v>
      </c>
      <c r="AI56" s="197">
        <v>12.05</v>
      </c>
      <c r="AJ56" s="197">
        <v>0</v>
      </c>
      <c r="AK56" s="197">
        <v>2.6</v>
      </c>
      <c r="AL56" s="197">
        <v>0</v>
      </c>
      <c r="AM56" s="197">
        <v>0</v>
      </c>
      <c r="AN56" s="197">
        <v>0</v>
      </c>
      <c r="AO56" s="197">
        <v>222.75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11.34</v>
      </c>
      <c r="E57" s="197">
        <v>0</v>
      </c>
      <c r="F57" s="197">
        <v>4.5199999999999996</v>
      </c>
      <c r="G57" s="197">
        <v>13.52</v>
      </c>
      <c r="H57" s="197">
        <v>0</v>
      </c>
      <c r="I57" s="197">
        <v>5.85</v>
      </c>
      <c r="J57" s="197">
        <v>17.82</v>
      </c>
      <c r="K57" s="197">
        <v>6.34</v>
      </c>
      <c r="L57" s="197">
        <v>1.69</v>
      </c>
      <c r="M57" s="197">
        <v>0</v>
      </c>
      <c r="N57" s="197">
        <v>0.56000000000000005</v>
      </c>
      <c r="O57" s="197">
        <v>1.96</v>
      </c>
      <c r="P57" s="197">
        <v>2.68</v>
      </c>
      <c r="Q57" s="197">
        <v>0.22</v>
      </c>
      <c r="R57" s="197">
        <v>0.42</v>
      </c>
      <c r="S57" s="197">
        <v>0.26</v>
      </c>
      <c r="T57" s="197">
        <v>0</v>
      </c>
      <c r="U57" s="197">
        <v>10.6</v>
      </c>
      <c r="V57" s="197">
        <v>0.2</v>
      </c>
      <c r="W57" s="197">
        <v>0.46</v>
      </c>
      <c r="X57" s="197">
        <v>1.46</v>
      </c>
      <c r="Y57" s="197">
        <v>0</v>
      </c>
      <c r="Z57" s="197">
        <v>2.74</v>
      </c>
      <c r="AA57" s="197">
        <v>0.89</v>
      </c>
      <c r="AB57" s="197">
        <v>0</v>
      </c>
      <c r="AC57" s="197">
        <v>0</v>
      </c>
      <c r="AD57" s="197">
        <v>7.63</v>
      </c>
      <c r="AE57" s="197">
        <v>0</v>
      </c>
      <c r="AF57" s="197">
        <v>0</v>
      </c>
      <c r="AG57" s="197">
        <v>42.59</v>
      </c>
      <c r="AH57" s="197">
        <v>0</v>
      </c>
      <c r="AI57" s="197">
        <v>12.05</v>
      </c>
      <c r="AJ57" s="197">
        <v>0</v>
      </c>
      <c r="AK57" s="197">
        <v>2.6</v>
      </c>
      <c r="AL57" s="197">
        <v>0</v>
      </c>
      <c r="AM57" s="197">
        <v>0</v>
      </c>
      <c r="AN57" s="197">
        <v>0</v>
      </c>
      <c r="AO57" s="197">
        <v>222.75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11.34</v>
      </c>
      <c r="E58" s="197">
        <v>0</v>
      </c>
      <c r="F58" s="197">
        <v>4.5199999999999996</v>
      </c>
      <c r="G58" s="197">
        <v>13.52</v>
      </c>
      <c r="H58" s="197">
        <v>0</v>
      </c>
      <c r="I58" s="197">
        <v>5.85</v>
      </c>
      <c r="J58" s="197">
        <v>17.82</v>
      </c>
      <c r="K58" s="197">
        <v>6.34</v>
      </c>
      <c r="L58" s="197">
        <v>1.69</v>
      </c>
      <c r="M58" s="197">
        <v>0</v>
      </c>
      <c r="N58" s="197">
        <v>0.56000000000000005</v>
      </c>
      <c r="O58" s="197">
        <v>1.96</v>
      </c>
      <c r="P58" s="197">
        <v>2.68</v>
      </c>
      <c r="Q58" s="197">
        <v>0.22</v>
      </c>
      <c r="R58" s="197">
        <v>0.42</v>
      </c>
      <c r="S58" s="197">
        <v>0.26</v>
      </c>
      <c r="T58" s="197">
        <v>0</v>
      </c>
      <c r="U58" s="197">
        <v>10.6</v>
      </c>
      <c r="V58" s="197">
        <v>0.2</v>
      </c>
      <c r="W58" s="197">
        <v>0.46</v>
      </c>
      <c r="X58" s="197">
        <v>1.46</v>
      </c>
      <c r="Y58" s="197">
        <v>0</v>
      </c>
      <c r="Z58" s="197">
        <v>2.74</v>
      </c>
      <c r="AA58" s="197">
        <v>0.89</v>
      </c>
      <c r="AB58" s="197">
        <v>0</v>
      </c>
      <c r="AC58" s="197">
        <v>0</v>
      </c>
      <c r="AD58" s="197">
        <v>7.63</v>
      </c>
      <c r="AE58" s="197">
        <v>0</v>
      </c>
      <c r="AF58" s="197">
        <v>0</v>
      </c>
      <c r="AG58" s="197">
        <v>42.59</v>
      </c>
      <c r="AH58" s="197">
        <v>0</v>
      </c>
      <c r="AI58" s="197">
        <v>12.05</v>
      </c>
      <c r="AJ58" s="197">
        <v>0</v>
      </c>
      <c r="AK58" s="197">
        <v>2.6</v>
      </c>
      <c r="AL58" s="197">
        <v>0</v>
      </c>
      <c r="AM58" s="197">
        <v>0</v>
      </c>
      <c r="AN58" s="197">
        <v>0</v>
      </c>
      <c r="AO58" s="197">
        <v>222.75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11.34</v>
      </c>
      <c r="E59" s="197">
        <v>0</v>
      </c>
      <c r="F59" s="197">
        <v>4.5199999999999996</v>
      </c>
      <c r="G59" s="197">
        <v>13.52</v>
      </c>
      <c r="H59" s="197">
        <v>0</v>
      </c>
      <c r="I59" s="197">
        <v>5.85</v>
      </c>
      <c r="J59" s="197">
        <v>17.82</v>
      </c>
      <c r="K59" s="197">
        <v>6.33</v>
      </c>
      <c r="L59" s="197">
        <v>1.69</v>
      </c>
      <c r="M59" s="197">
        <v>0</v>
      </c>
      <c r="N59" s="197">
        <v>0.56000000000000005</v>
      </c>
      <c r="O59" s="197">
        <v>1.96</v>
      </c>
      <c r="P59" s="197">
        <v>2.68</v>
      </c>
      <c r="Q59" s="197">
        <v>0.22</v>
      </c>
      <c r="R59" s="197">
        <v>0.42</v>
      </c>
      <c r="S59" s="197">
        <v>0.26</v>
      </c>
      <c r="T59" s="197">
        <v>0</v>
      </c>
      <c r="U59" s="197">
        <v>10.6</v>
      </c>
      <c r="V59" s="197">
        <v>0.2</v>
      </c>
      <c r="W59" s="197">
        <v>0.46</v>
      </c>
      <c r="X59" s="197">
        <v>1.46</v>
      </c>
      <c r="Y59" s="197">
        <v>0</v>
      </c>
      <c r="Z59" s="197">
        <v>2.74</v>
      </c>
      <c r="AA59" s="197">
        <v>0.89</v>
      </c>
      <c r="AB59" s="197">
        <v>0</v>
      </c>
      <c r="AC59" s="197">
        <v>0</v>
      </c>
      <c r="AD59" s="197">
        <v>7.63</v>
      </c>
      <c r="AE59" s="197">
        <v>0</v>
      </c>
      <c r="AF59" s="197">
        <v>0</v>
      </c>
      <c r="AG59" s="197">
        <v>42.59</v>
      </c>
      <c r="AH59" s="197">
        <v>0</v>
      </c>
      <c r="AI59" s="197">
        <v>12.05</v>
      </c>
      <c r="AJ59" s="197">
        <v>0</v>
      </c>
      <c r="AK59" s="197">
        <v>2.6</v>
      </c>
      <c r="AL59" s="197">
        <v>0</v>
      </c>
      <c r="AM59" s="197">
        <v>0</v>
      </c>
      <c r="AN59" s="197">
        <v>0</v>
      </c>
      <c r="AO59" s="197">
        <v>222.75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11.34</v>
      </c>
      <c r="E60" s="197">
        <v>0</v>
      </c>
      <c r="F60" s="197">
        <v>4.5199999999999996</v>
      </c>
      <c r="G60" s="197">
        <v>13.52</v>
      </c>
      <c r="H60" s="197">
        <v>0</v>
      </c>
      <c r="I60" s="197">
        <v>5.85</v>
      </c>
      <c r="J60" s="197">
        <v>17.82</v>
      </c>
      <c r="K60" s="197">
        <v>6.33</v>
      </c>
      <c r="L60" s="197">
        <v>1.69</v>
      </c>
      <c r="M60" s="197">
        <v>0</v>
      </c>
      <c r="N60" s="197">
        <v>0.56000000000000005</v>
      </c>
      <c r="O60" s="197">
        <v>1.96</v>
      </c>
      <c r="P60" s="197">
        <v>2.68</v>
      </c>
      <c r="Q60" s="197">
        <v>0.22</v>
      </c>
      <c r="R60" s="197">
        <v>0.42</v>
      </c>
      <c r="S60" s="197">
        <v>0.26</v>
      </c>
      <c r="T60" s="197">
        <v>0</v>
      </c>
      <c r="U60" s="197">
        <v>10.6</v>
      </c>
      <c r="V60" s="197">
        <v>0.2</v>
      </c>
      <c r="W60" s="197">
        <v>0.46</v>
      </c>
      <c r="X60" s="197">
        <v>1.46</v>
      </c>
      <c r="Y60" s="197">
        <v>0</v>
      </c>
      <c r="Z60" s="197">
        <v>2.74</v>
      </c>
      <c r="AA60" s="197">
        <v>0.89</v>
      </c>
      <c r="AB60" s="197">
        <v>0</v>
      </c>
      <c r="AC60" s="197">
        <v>0</v>
      </c>
      <c r="AD60" s="197">
        <v>7.63</v>
      </c>
      <c r="AE60" s="197">
        <v>0</v>
      </c>
      <c r="AF60" s="197">
        <v>0</v>
      </c>
      <c r="AG60" s="197">
        <v>42.59</v>
      </c>
      <c r="AH60" s="197">
        <v>0</v>
      </c>
      <c r="AI60" s="197">
        <v>12.05</v>
      </c>
      <c r="AJ60" s="197">
        <v>0</v>
      </c>
      <c r="AK60" s="197">
        <v>2.6</v>
      </c>
      <c r="AL60" s="197">
        <v>0</v>
      </c>
      <c r="AM60" s="197">
        <v>0</v>
      </c>
      <c r="AN60" s="197">
        <v>0</v>
      </c>
      <c r="AO60" s="197">
        <v>222.75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11.34</v>
      </c>
      <c r="E61" s="197">
        <v>0</v>
      </c>
      <c r="F61" s="197">
        <v>4.5199999999999996</v>
      </c>
      <c r="G61" s="197">
        <v>13.52</v>
      </c>
      <c r="H61" s="197">
        <v>0</v>
      </c>
      <c r="I61" s="197">
        <v>5.85</v>
      </c>
      <c r="J61" s="197">
        <v>17.82</v>
      </c>
      <c r="K61" s="197">
        <v>6.33</v>
      </c>
      <c r="L61" s="197">
        <v>1.69</v>
      </c>
      <c r="M61" s="197">
        <v>0</v>
      </c>
      <c r="N61" s="197">
        <v>0.56000000000000005</v>
      </c>
      <c r="O61" s="197">
        <v>1.96</v>
      </c>
      <c r="P61" s="197">
        <v>2.68</v>
      </c>
      <c r="Q61" s="197">
        <v>0.22</v>
      </c>
      <c r="R61" s="197">
        <v>0.42</v>
      </c>
      <c r="S61" s="197">
        <v>0.26</v>
      </c>
      <c r="T61" s="197">
        <v>0</v>
      </c>
      <c r="U61" s="197">
        <v>10.6</v>
      </c>
      <c r="V61" s="197">
        <v>0.2</v>
      </c>
      <c r="W61" s="197">
        <v>0.46</v>
      </c>
      <c r="X61" s="197">
        <v>1.46</v>
      </c>
      <c r="Y61" s="197">
        <v>0</v>
      </c>
      <c r="Z61" s="197">
        <v>2.74</v>
      </c>
      <c r="AA61" s="197">
        <v>0.89</v>
      </c>
      <c r="AB61" s="197">
        <v>0</v>
      </c>
      <c r="AC61" s="197">
        <v>0</v>
      </c>
      <c r="AD61" s="197">
        <v>7.63</v>
      </c>
      <c r="AE61" s="197">
        <v>0</v>
      </c>
      <c r="AF61" s="197">
        <v>0</v>
      </c>
      <c r="AG61" s="197">
        <v>42.59</v>
      </c>
      <c r="AH61" s="197">
        <v>0</v>
      </c>
      <c r="AI61" s="197">
        <v>12.05</v>
      </c>
      <c r="AJ61" s="197">
        <v>0</v>
      </c>
      <c r="AK61" s="197">
        <v>2.6</v>
      </c>
      <c r="AL61" s="197">
        <v>0</v>
      </c>
      <c r="AM61" s="197">
        <v>0</v>
      </c>
      <c r="AN61" s="197">
        <v>0</v>
      </c>
      <c r="AO61" s="197">
        <v>222.75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11.34</v>
      </c>
      <c r="E62" s="197">
        <v>0</v>
      </c>
      <c r="F62" s="197">
        <v>4.5199999999999996</v>
      </c>
      <c r="G62" s="197">
        <v>13.52</v>
      </c>
      <c r="H62" s="197">
        <v>0</v>
      </c>
      <c r="I62" s="197">
        <v>5.85</v>
      </c>
      <c r="J62" s="197">
        <v>17.82</v>
      </c>
      <c r="K62" s="197">
        <v>6.33</v>
      </c>
      <c r="L62" s="197">
        <v>1.69</v>
      </c>
      <c r="M62" s="197">
        <v>0</v>
      </c>
      <c r="N62" s="197">
        <v>0.56000000000000005</v>
      </c>
      <c r="O62" s="197">
        <v>1.96</v>
      </c>
      <c r="P62" s="197">
        <v>2.68</v>
      </c>
      <c r="Q62" s="197">
        <v>0.22</v>
      </c>
      <c r="R62" s="197">
        <v>0.42</v>
      </c>
      <c r="S62" s="197">
        <v>0.26</v>
      </c>
      <c r="T62" s="197">
        <v>0</v>
      </c>
      <c r="U62" s="197">
        <v>10.6</v>
      </c>
      <c r="V62" s="197">
        <v>0.2</v>
      </c>
      <c r="W62" s="197">
        <v>0.46</v>
      </c>
      <c r="X62" s="197">
        <v>1.46</v>
      </c>
      <c r="Y62" s="197">
        <v>0</v>
      </c>
      <c r="Z62" s="197">
        <v>2.74</v>
      </c>
      <c r="AA62" s="197">
        <v>0.89</v>
      </c>
      <c r="AB62" s="197">
        <v>0</v>
      </c>
      <c r="AC62" s="197">
        <v>0</v>
      </c>
      <c r="AD62" s="197">
        <v>7.63</v>
      </c>
      <c r="AE62" s="197">
        <v>0</v>
      </c>
      <c r="AF62" s="197">
        <v>0</v>
      </c>
      <c r="AG62" s="197">
        <v>42.59</v>
      </c>
      <c r="AH62" s="197">
        <v>0</v>
      </c>
      <c r="AI62" s="197">
        <v>12.05</v>
      </c>
      <c r="AJ62" s="197">
        <v>0</v>
      </c>
      <c r="AK62" s="197">
        <v>2.6</v>
      </c>
      <c r="AL62" s="197">
        <v>0</v>
      </c>
      <c r="AM62" s="197">
        <v>0</v>
      </c>
      <c r="AN62" s="197">
        <v>0</v>
      </c>
      <c r="AO62" s="197">
        <v>222.75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11.34</v>
      </c>
      <c r="E63" s="197">
        <v>0</v>
      </c>
      <c r="F63" s="197">
        <v>4.5199999999999996</v>
      </c>
      <c r="G63" s="197">
        <v>13.52</v>
      </c>
      <c r="H63" s="197">
        <v>0</v>
      </c>
      <c r="I63" s="197">
        <v>5.85</v>
      </c>
      <c r="J63" s="197">
        <v>17.82</v>
      </c>
      <c r="K63" s="197">
        <v>6.33</v>
      </c>
      <c r="L63" s="197">
        <v>1.69</v>
      </c>
      <c r="M63" s="197">
        <v>0</v>
      </c>
      <c r="N63" s="197">
        <v>0.56000000000000005</v>
      </c>
      <c r="O63" s="197">
        <v>1.96</v>
      </c>
      <c r="P63" s="197">
        <v>2.68</v>
      </c>
      <c r="Q63" s="197">
        <v>0.22</v>
      </c>
      <c r="R63" s="197">
        <v>0.42</v>
      </c>
      <c r="S63" s="197">
        <v>0.26</v>
      </c>
      <c r="T63" s="197">
        <v>0</v>
      </c>
      <c r="U63" s="197">
        <v>10.6</v>
      </c>
      <c r="V63" s="197">
        <v>0.2</v>
      </c>
      <c r="W63" s="197">
        <v>0.46</v>
      </c>
      <c r="X63" s="197">
        <v>1.46</v>
      </c>
      <c r="Y63" s="197">
        <v>0</v>
      </c>
      <c r="Z63" s="197">
        <v>2.74</v>
      </c>
      <c r="AA63" s="197">
        <v>0.89</v>
      </c>
      <c r="AB63" s="197">
        <v>0</v>
      </c>
      <c r="AC63" s="197">
        <v>0</v>
      </c>
      <c r="AD63" s="197">
        <v>7.63</v>
      </c>
      <c r="AE63" s="197">
        <v>0</v>
      </c>
      <c r="AF63" s="197">
        <v>0</v>
      </c>
      <c r="AG63" s="197">
        <v>42.59</v>
      </c>
      <c r="AH63" s="197">
        <v>0</v>
      </c>
      <c r="AI63" s="197">
        <v>12.05</v>
      </c>
      <c r="AJ63" s="197">
        <v>0</v>
      </c>
      <c r="AK63" s="197">
        <v>2.6</v>
      </c>
      <c r="AL63" s="197">
        <v>0</v>
      </c>
      <c r="AM63" s="197">
        <v>0</v>
      </c>
      <c r="AN63" s="197">
        <v>0</v>
      </c>
      <c r="AO63" s="197">
        <v>155.25</v>
      </c>
      <c r="AP63" s="197">
        <v>99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11.34</v>
      </c>
      <c r="E64" s="197">
        <v>0</v>
      </c>
      <c r="F64" s="197">
        <v>4.5199999999999996</v>
      </c>
      <c r="G64" s="197">
        <v>13.52</v>
      </c>
      <c r="H64" s="197">
        <v>0</v>
      </c>
      <c r="I64" s="197">
        <v>5.85</v>
      </c>
      <c r="J64" s="197">
        <v>17.82</v>
      </c>
      <c r="K64" s="197">
        <v>6.28</v>
      </c>
      <c r="L64" s="197">
        <v>1.69</v>
      </c>
      <c r="M64" s="197">
        <v>0</v>
      </c>
      <c r="N64" s="197">
        <v>0.56000000000000005</v>
      </c>
      <c r="O64" s="197">
        <v>1.96</v>
      </c>
      <c r="P64" s="197">
        <v>2.68</v>
      </c>
      <c r="Q64" s="197">
        <v>0.22</v>
      </c>
      <c r="R64" s="197">
        <v>0.42</v>
      </c>
      <c r="S64" s="197">
        <v>0.26</v>
      </c>
      <c r="T64" s="197">
        <v>0</v>
      </c>
      <c r="U64" s="197">
        <v>10.6</v>
      </c>
      <c r="V64" s="197">
        <v>0.2</v>
      </c>
      <c r="W64" s="197">
        <v>0.46</v>
      </c>
      <c r="X64" s="197">
        <v>1.46</v>
      </c>
      <c r="Y64" s="197">
        <v>0</v>
      </c>
      <c r="Z64" s="197">
        <v>2.74</v>
      </c>
      <c r="AA64" s="197">
        <v>0.89</v>
      </c>
      <c r="AB64" s="197">
        <v>0</v>
      </c>
      <c r="AC64" s="197">
        <v>0</v>
      </c>
      <c r="AD64" s="197">
        <v>13.64</v>
      </c>
      <c r="AE64" s="197">
        <v>0</v>
      </c>
      <c r="AF64" s="197">
        <v>0</v>
      </c>
      <c r="AG64" s="197">
        <v>42.59</v>
      </c>
      <c r="AH64" s="197">
        <v>0</v>
      </c>
      <c r="AI64" s="197">
        <v>12.05</v>
      </c>
      <c r="AJ64" s="197">
        <v>0</v>
      </c>
      <c r="AK64" s="197">
        <v>2.6</v>
      </c>
      <c r="AL64" s="197">
        <v>0</v>
      </c>
      <c r="AM64" s="197">
        <v>0</v>
      </c>
      <c r="AN64" s="197">
        <v>0</v>
      </c>
      <c r="AO64" s="197">
        <v>155.25</v>
      </c>
      <c r="AP64" s="197">
        <v>99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11.47</v>
      </c>
      <c r="E65" s="197">
        <v>0</v>
      </c>
      <c r="F65" s="197">
        <v>4.5199999999999996</v>
      </c>
      <c r="G65" s="197">
        <v>13.52</v>
      </c>
      <c r="H65" s="197">
        <v>0</v>
      </c>
      <c r="I65" s="197">
        <v>5.85</v>
      </c>
      <c r="J65" s="197">
        <v>17.82</v>
      </c>
      <c r="K65" s="197">
        <v>6.33</v>
      </c>
      <c r="L65" s="197">
        <v>1.69</v>
      </c>
      <c r="M65" s="197">
        <v>0</v>
      </c>
      <c r="N65" s="197">
        <v>0.56000000000000005</v>
      </c>
      <c r="O65" s="197">
        <v>1.96</v>
      </c>
      <c r="P65" s="197">
        <v>2.68</v>
      </c>
      <c r="Q65" s="197">
        <v>0.22</v>
      </c>
      <c r="R65" s="197">
        <v>0.42</v>
      </c>
      <c r="S65" s="197">
        <v>0.26</v>
      </c>
      <c r="T65" s="197">
        <v>0</v>
      </c>
      <c r="U65" s="197">
        <v>10.6</v>
      </c>
      <c r="V65" s="197">
        <v>0.2</v>
      </c>
      <c r="W65" s="197">
        <v>0.46</v>
      </c>
      <c r="X65" s="197">
        <v>1.46</v>
      </c>
      <c r="Y65" s="197">
        <v>0</v>
      </c>
      <c r="Z65" s="197">
        <v>2.74</v>
      </c>
      <c r="AA65" s="197">
        <v>0.89</v>
      </c>
      <c r="AB65" s="197">
        <v>0</v>
      </c>
      <c r="AC65" s="197">
        <v>0.96</v>
      </c>
      <c r="AD65" s="197">
        <v>6.82</v>
      </c>
      <c r="AE65" s="197">
        <v>0</v>
      </c>
      <c r="AF65" s="197">
        <v>0</v>
      </c>
      <c r="AG65" s="197">
        <v>42.59</v>
      </c>
      <c r="AH65" s="197">
        <v>0</v>
      </c>
      <c r="AI65" s="197">
        <v>12.05</v>
      </c>
      <c r="AJ65" s="197">
        <v>0</v>
      </c>
      <c r="AK65" s="197">
        <v>2.6</v>
      </c>
      <c r="AL65" s="197">
        <v>0</v>
      </c>
      <c r="AM65" s="197">
        <v>0</v>
      </c>
      <c r="AN65" s="197">
        <v>0</v>
      </c>
      <c r="AO65" s="197">
        <v>155.25</v>
      </c>
      <c r="AP65" s="197">
        <v>99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11.47</v>
      </c>
      <c r="E66" s="197">
        <v>0</v>
      </c>
      <c r="F66" s="197">
        <v>4.5199999999999996</v>
      </c>
      <c r="G66" s="197">
        <v>13.52</v>
      </c>
      <c r="H66" s="197">
        <v>0</v>
      </c>
      <c r="I66" s="197">
        <v>5.85</v>
      </c>
      <c r="J66" s="197">
        <v>17.82</v>
      </c>
      <c r="K66" s="197">
        <v>6.33</v>
      </c>
      <c r="L66" s="197">
        <v>1.69</v>
      </c>
      <c r="M66" s="197">
        <v>0</v>
      </c>
      <c r="N66" s="197">
        <v>0.56000000000000005</v>
      </c>
      <c r="O66" s="197">
        <v>1.96</v>
      </c>
      <c r="P66" s="197">
        <v>2.68</v>
      </c>
      <c r="Q66" s="197">
        <v>0.22</v>
      </c>
      <c r="R66" s="197">
        <v>0.42</v>
      </c>
      <c r="S66" s="197">
        <v>0.26</v>
      </c>
      <c r="T66" s="197">
        <v>0</v>
      </c>
      <c r="U66" s="197">
        <v>10.6</v>
      </c>
      <c r="V66" s="197">
        <v>0.2</v>
      </c>
      <c r="W66" s="197">
        <v>0.46</v>
      </c>
      <c r="X66" s="197">
        <v>1.46</v>
      </c>
      <c r="Y66" s="197">
        <v>0</v>
      </c>
      <c r="Z66" s="197">
        <v>2.74</v>
      </c>
      <c r="AA66" s="197">
        <v>0.89</v>
      </c>
      <c r="AB66" s="197">
        <v>0</v>
      </c>
      <c r="AC66" s="197">
        <v>0.96</v>
      </c>
      <c r="AD66" s="197">
        <v>6.82</v>
      </c>
      <c r="AE66" s="197">
        <v>0</v>
      </c>
      <c r="AF66" s="197">
        <v>0</v>
      </c>
      <c r="AG66" s="197">
        <v>42.59</v>
      </c>
      <c r="AH66" s="197">
        <v>0</v>
      </c>
      <c r="AI66" s="197">
        <v>12.05</v>
      </c>
      <c r="AJ66" s="197">
        <v>0</v>
      </c>
      <c r="AK66" s="197">
        <v>2.6</v>
      </c>
      <c r="AL66" s="197">
        <v>0</v>
      </c>
      <c r="AM66" s="197">
        <v>0</v>
      </c>
      <c r="AN66" s="197">
        <v>0</v>
      </c>
      <c r="AO66" s="197">
        <v>155.25</v>
      </c>
      <c r="AP66" s="197">
        <v>99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11.47</v>
      </c>
      <c r="E67" s="197">
        <v>0</v>
      </c>
      <c r="F67" s="197">
        <v>4.55</v>
      </c>
      <c r="G67" s="197">
        <v>13.52</v>
      </c>
      <c r="H67" s="197">
        <v>0</v>
      </c>
      <c r="I67" s="197">
        <v>5.85</v>
      </c>
      <c r="J67" s="197">
        <v>17.82</v>
      </c>
      <c r="K67" s="197">
        <v>6.33</v>
      </c>
      <c r="L67" s="197">
        <v>1.69</v>
      </c>
      <c r="M67" s="197">
        <v>0</v>
      </c>
      <c r="N67" s="197">
        <v>0.56000000000000005</v>
      </c>
      <c r="O67" s="197">
        <v>1.96</v>
      </c>
      <c r="P67" s="197">
        <v>2.68</v>
      </c>
      <c r="Q67" s="197">
        <v>0.22</v>
      </c>
      <c r="R67" s="197">
        <v>0.42</v>
      </c>
      <c r="S67" s="197">
        <v>0.26</v>
      </c>
      <c r="T67" s="197">
        <v>0</v>
      </c>
      <c r="U67" s="197">
        <v>10.6</v>
      </c>
      <c r="V67" s="197">
        <v>0.2</v>
      </c>
      <c r="W67" s="197">
        <v>0.46</v>
      </c>
      <c r="X67" s="197">
        <v>1.46</v>
      </c>
      <c r="Y67" s="197">
        <v>0</v>
      </c>
      <c r="Z67" s="197">
        <v>2.74</v>
      </c>
      <c r="AA67" s="197">
        <v>0.89</v>
      </c>
      <c r="AB67" s="197">
        <v>0</v>
      </c>
      <c r="AC67" s="197">
        <v>0.96</v>
      </c>
      <c r="AD67" s="197">
        <v>6.82</v>
      </c>
      <c r="AE67" s="197">
        <v>0</v>
      </c>
      <c r="AF67" s="197">
        <v>0</v>
      </c>
      <c r="AG67" s="197">
        <v>42.59</v>
      </c>
      <c r="AH67" s="197">
        <v>0</v>
      </c>
      <c r="AI67" s="197">
        <v>12.05</v>
      </c>
      <c r="AJ67" s="197">
        <v>0</v>
      </c>
      <c r="AK67" s="197">
        <v>2.6</v>
      </c>
      <c r="AL67" s="197">
        <v>0</v>
      </c>
      <c r="AM67" s="197">
        <v>0</v>
      </c>
      <c r="AN67" s="197">
        <v>0</v>
      </c>
      <c r="AO67" s="197">
        <v>72</v>
      </c>
      <c r="AP67" s="197">
        <v>99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11.47</v>
      </c>
      <c r="E68" s="197">
        <v>0</v>
      </c>
      <c r="F68" s="197">
        <v>4.55</v>
      </c>
      <c r="G68" s="197">
        <v>13.52</v>
      </c>
      <c r="H68" s="197">
        <v>0</v>
      </c>
      <c r="I68" s="197">
        <v>5.85</v>
      </c>
      <c r="J68" s="197">
        <v>17.82</v>
      </c>
      <c r="K68" s="197">
        <v>6.33</v>
      </c>
      <c r="L68" s="197">
        <v>1.69</v>
      </c>
      <c r="M68" s="197">
        <v>0</v>
      </c>
      <c r="N68" s="197">
        <v>0.56000000000000005</v>
      </c>
      <c r="O68" s="197">
        <v>1.96</v>
      </c>
      <c r="P68" s="197">
        <v>2.68</v>
      </c>
      <c r="Q68" s="197">
        <v>0.22</v>
      </c>
      <c r="R68" s="197">
        <v>0.42</v>
      </c>
      <c r="S68" s="197">
        <v>0.26</v>
      </c>
      <c r="T68" s="197">
        <v>0</v>
      </c>
      <c r="U68" s="197">
        <v>10.6</v>
      </c>
      <c r="V68" s="197">
        <v>0.2</v>
      </c>
      <c r="W68" s="197">
        <v>0.46</v>
      </c>
      <c r="X68" s="197">
        <v>1.46</v>
      </c>
      <c r="Y68" s="197">
        <v>0</v>
      </c>
      <c r="Z68" s="197">
        <v>2.74</v>
      </c>
      <c r="AA68" s="197">
        <v>0.89</v>
      </c>
      <c r="AB68" s="197">
        <v>0</v>
      </c>
      <c r="AC68" s="197">
        <v>0.96</v>
      </c>
      <c r="AD68" s="197">
        <v>6.82</v>
      </c>
      <c r="AE68" s="197">
        <v>0</v>
      </c>
      <c r="AF68" s="197">
        <v>0</v>
      </c>
      <c r="AG68" s="197">
        <v>42.59</v>
      </c>
      <c r="AH68" s="197">
        <v>0</v>
      </c>
      <c r="AI68" s="197">
        <v>12.05</v>
      </c>
      <c r="AJ68" s="197">
        <v>0</v>
      </c>
      <c r="AK68" s="197">
        <v>2.6</v>
      </c>
      <c r="AL68" s="197">
        <v>0</v>
      </c>
      <c r="AM68" s="197">
        <v>0</v>
      </c>
      <c r="AN68" s="197">
        <v>0</v>
      </c>
      <c r="AO68" s="197">
        <v>72</v>
      </c>
      <c r="AP68" s="197">
        <v>99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11.47</v>
      </c>
      <c r="E69" s="197">
        <v>0</v>
      </c>
      <c r="F69" s="197">
        <v>4.55</v>
      </c>
      <c r="G69" s="197">
        <v>13.52</v>
      </c>
      <c r="H69" s="197">
        <v>0</v>
      </c>
      <c r="I69" s="197">
        <v>5.85</v>
      </c>
      <c r="J69" s="197">
        <v>17.82</v>
      </c>
      <c r="K69" s="197">
        <v>6.33</v>
      </c>
      <c r="L69" s="197">
        <v>1.69</v>
      </c>
      <c r="M69" s="197">
        <v>0</v>
      </c>
      <c r="N69" s="197">
        <v>0.56000000000000005</v>
      </c>
      <c r="O69" s="197">
        <v>1.96</v>
      </c>
      <c r="P69" s="197">
        <v>2.68</v>
      </c>
      <c r="Q69" s="197">
        <v>0.22</v>
      </c>
      <c r="R69" s="197">
        <v>0.42</v>
      </c>
      <c r="S69" s="197">
        <v>0.26</v>
      </c>
      <c r="T69" s="197">
        <v>0</v>
      </c>
      <c r="U69" s="197">
        <v>10.6</v>
      </c>
      <c r="V69" s="197">
        <v>0.2</v>
      </c>
      <c r="W69" s="197">
        <v>0.46</v>
      </c>
      <c r="X69" s="197">
        <v>1.46</v>
      </c>
      <c r="Y69" s="197">
        <v>0</v>
      </c>
      <c r="Z69" s="197">
        <v>2.74</v>
      </c>
      <c r="AA69" s="197">
        <v>0.89</v>
      </c>
      <c r="AB69" s="197">
        <v>0</v>
      </c>
      <c r="AC69" s="197">
        <v>0.96</v>
      </c>
      <c r="AD69" s="197">
        <v>6.82</v>
      </c>
      <c r="AE69" s="197">
        <v>0</v>
      </c>
      <c r="AF69" s="197">
        <v>0</v>
      </c>
      <c r="AG69" s="197">
        <v>42.59</v>
      </c>
      <c r="AH69" s="197">
        <v>0</v>
      </c>
      <c r="AI69" s="197">
        <v>12.05</v>
      </c>
      <c r="AJ69" s="197">
        <v>0</v>
      </c>
      <c r="AK69" s="197">
        <v>2.6</v>
      </c>
      <c r="AL69" s="197">
        <v>0</v>
      </c>
      <c r="AM69" s="197">
        <v>0</v>
      </c>
      <c r="AN69" s="197">
        <v>0</v>
      </c>
      <c r="AO69" s="197">
        <v>72</v>
      </c>
      <c r="AP69" s="197">
        <v>99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11.47</v>
      </c>
      <c r="E70" s="197">
        <v>0</v>
      </c>
      <c r="F70" s="197">
        <v>4.55</v>
      </c>
      <c r="G70" s="197">
        <v>13.52</v>
      </c>
      <c r="H70" s="197">
        <v>0</v>
      </c>
      <c r="I70" s="197">
        <v>5.85</v>
      </c>
      <c r="J70" s="197">
        <v>17.82</v>
      </c>
      <c r="K70" s="197">
        <v>6.33</v>
      </c>
      <c r="L70" s="197">
        <v>1.69</v>
      </c>
      <c r="M70" s="197">
        <v>0</v>
      </c>
      <c r="N70" s="197">
        <v>0.56000000000000005</v>
      </c>
      <c r="O70" s="197">
        <v>1.96</v>
      </c>
      <c r="P70" s="197">
        <v>2.68</v>
      </c>
      <c r="Q70" s="197">
        <v>0.22</v>
      </c>
      <c r="R70" s="197">
        <v>0.42</v>
      </c>
      <c r="S70" s="197">
        <v>0.26</v>
      </c>
      <c r="T70" s="197">
        <v>0</v>
      </c>
      <c r="U70" s="197">
        <v>10.6</v>
      </c>
      <c r="V70" s="197">
        <v>0.2</v>
      </c>
      <c r="W70" s="197">
        <v>0.46</v>
      </c>
      <c r="X70" s="197">
        <v>1.46</v>
      </c>
      <c r="Y70" s="197">
        <v>0</v>
      </c>
      <c r="Z70" s="197">
        <v>2.74</v>
      </c>
      <c r="AA70" s="197">
        <v>0.89</v>
      </c>
      <c r="AB70" s="197">
        <v>0</v>
      </c>
      <c r="AC70" s="197">
        <v>0.96</v>
      </c>
      <c r="AD70" s="197">
        <v>6.82</v>
      </c>
      <c r="AE70" s="197">
        <v>0</v>
      </c>
      <c r="AF70" s="197">
        <v>0</v>
      </c>
      <c r="AG70" s="197">
        <v>42.59</v>
      </c>
      <c r="AH70" s="197">
        <v>0</v>
      </c>
      <c r="AI70" s="197">
        <v>12.05</v>
      </c>
      <c r="AJ70" s="197">
        <v>0</v>
      </c>
      <c r="AK70" s="197">
        <v>2.6</v>
      </c>
      <c r="AL70" s="197">
        <v>0</v>
      </c>
      <c r="AM70" s="197">
        <v>0</v>
      </c>
      <c r="AN70" s="197">
        <v>0</v>
      </c>
      <c r="AO70" s="197">
        <v>72</v>
      </c>
      <c r="AP70" s="197">
        <v>99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11.47</v>
      </c>
      <c r="E71" s="197">
        <v>0</v>
      </c>
      <c r="F71" s="197">
        <v>4.55</v>
      </c>
      <c r="G71" s="197">
        <v>13.52</v>
      </c>
      <c r="H71" s="197">
        <v>0</v>
      </c>
      <c r="I71" s="197">
        <v>5.85</v>
      </c>
      <c r="J71" s="197">
        <v>17.82</v>
      </c>
      <c r="K71" s="197">
        <v>6.33</v>
      </c>
      <c r="L71" s="197">
        <v>1.69</v>
      </c>
      <c r="M71" s="197">
        <v>0</v>
      </c>
      <c r="N71" s="197">
        <v>0.56000000000000005</v>
      </c>
      <c r="O71" s="197">
        <v>1.96</v>
      </c>
      <c r="P71" s="197">
        <v>2.68</v>
      </c>
      <c r="Q71" s="197">
        <v>0.22</v>
      </c>
      <c r="R71" s="197">
        <v>0.42</v>
      </c>
      <c r="S71" s="197">
        <v>0.26</v>
      </c>
      <c r="T71" s="197">
        <v>0</v>
      </c>
      <c r="U71" s="197">
        <v>22.73</v>
      </c>
      <c r="V71" s="197">
        <v>0.2</v>
      </c>
      <c r="W71" s="197">
        <v>0.46</v>
      </c>
      <c r="X71" s="197">
        <v>1.46</v>
      </c>
      <c r="Y71" s="197">
        <v>0</v>
      </c>
      <c r="Z71" s="197">
        <v>2.74</v>
      </c>
      <c r="AA71" s="197">
        <v>0.89</v>
      </c>
      <c r="AB71" s="197">
        <v>0</v>
      </c>
      <c r="AC71" s="197">
        <v>0.96</v>
      </c>
      <c r="AD71" s="197">
        <v>6.82</v>
      </c>
      <c r="AE71" s="197">
        <v>0</v>
      </c>
      <c r="AF71" s="197">
        <v>0</v>
      </c>
      <c r="AG71" s="197">
        <v>42.59</v>
      </c>
      <c r="AH71" s="197">
        <v>0</v>
      </c>
      <c r="AI71" s="197">
        <v>12.05</v>
      </c>
      <c r="AJ71" s="197">
        <v>0</v>
      </c>
      <c r="AK71" s="197">
        <v>2.6</v>
      </c>
      <c r="AL71" s="197">
        <v>0</v>
      </c>
      <c r="AM71" s="197">
        <v>0</v>
      </c>
      <c r="AN71" s="197">
        <v>0</v>
      </c>
      <c r="AO71" s="197">
        <v>72</v>
      </c>
      <c r="AP71" s="197">
        <v>99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11.47</v>
      </c>
      <c r="E72" s="197">
        <v>0</v>
      </c>
      <c r="F72" s="197">
        <v>4.55</v>
      </c>
      <c r="G72" s="197">
        <v>13.52</v>
      </c>
      <c r="H72" s="197">
        <v>0</v>
      </c>
      <c r="I72" s="197">
        <v>5.85</v>
      </c>
      <c r="J72" s="197">
        <v>17.82</v>
      </c>
      <c r="K72" s="197">
        <v>6.33</v>
      </c>
      <c r="L72" s="197">
        <v>1.69</v>
      </c>
      <c r="M72" s="197">
        <v>0</v>
      </c>
      <c r="N72" s="197">
        <v>0.56000000000000005</v>
      </c>
      <c r="O72" s="197">
        <v>1.96</v>
      </c>
      <c r="P72" s="197">
        <v>2.68</v>
      </c>
      <c r="Q72" s="197">
        <v>0.22</v>
      </c>
      <c r="R72" s="197">
        <v>0.42</v>
      </c>
      <c r="S72" s="197">
        <v>0.26</v>
      </c>
      <c r="T72" s="197">
        <v>0</v>
      </c>
      <c r="U72" s="197">
        <v>17.68</v>
      </c>
      <c r="V72" s="197">
        <v>0.2</v>
      </c>
      <c r="W72" s="197">
        <v>0.46</v>
      </c>
      <c r="X72" s="197">
        <v>1.46</v>
      </c>
      <c r="Y72" s="197">
        <v>0</v>
      </c>
      <c r="Z72" s="197">
        <v>2.74</v>
      </c>
      <c r="AA72" s="197">
        <v>0.89</v>
      </c>
      <c r="AB72" s="197">
        <v>0</v>
      </c>
      <c r="AC72" s="197">
        <v>0.96</v>
      </c>
      <c r="AD72" s="197">
        <v>6.82</v>
      </c>
      <c r="AE72" s="197">
        <v>0</v>
      </c>
      <c r="AF72" s="197">
        <v>0</v>
      </c>
      <c r="AG72" s="197">
        <v>42.59</v>
      </c>
      <c r="AH72" s="197">
        <v>0</v>
      </c>
      <c r="AI72" s="197">
        <v>12.05</v>
      </c>
      <c r="AJ72" s="197">
        <v>0</v>
      </c>
      <c r="AK72" s="197">
        <v>2.6</v>
      </c>
      <c r="AL72" s="197">
        <v>0</v>
      </c>
      <c r="AM72" s="197">
        <v>0</v>
      </c>
      <c r="AN72" s="197">
        <v>0</v>
      </c>
      <c r="AO72" s="197">
        <v>72</v>
      </c>
      <c r="AP72" s="197">
        <v>99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11.47</v>
      </c>
      <c r="E73" s="197">
        <v>0</v>
      </c>
      <c r="F73" s="197">
        <v>4.55</v>
      </c>
      <c r="G73" s="197">
        <v>13.52</v>
      </c>
      <c r="H73" s="197">
        <v>0</v>
      </c>
      <c r="I73" s="197">
        <v>5.85</v>
      </c>
      <c r="J73" s="197">
        <v>17.82</v>
      </c>
      <c r="K73" s="197">
        <v>6.33</v>
      </c>
      <c r="L73" s="197">
        <v>1.69</v>
      </c>
      <c r="M73" s="197">
        <v>0</v>
      </c>
      <c r="N73" s="197">
        <v>0.56000000000000005</v>
      </c>
      <c r="O73" s="197">
        <v>1.96</v>
      </c>
      <c r="P73" s="197">
        <v>2.68</v>
      </c>
      <c r="Q73" s="197">
        <v>0.22</v>
      </c>
      <c r="R73" s="197">
        <v>0.42</v>
      </c>
      <c r="S73" s="197">
        <v>0.26</v>
      </c>
      <c r="T73" s="197">
        <v>0</v>
      </c>
      <c r="U73" s="197">
        <v>12.67</v>
      </c>
      <c r="V73" s="197">
        <v>0.2</v>
      </c>
      <c r="W73" s="197">
        <v>0.46</v>
      </c>
      <c r="X73" s="197">
        <v>1.46</v>
      </c>
      <c r="Y73" s="197">
        <v>0</v>
      </c>
      <c r="Z73" s="197">
        <v>2.74</v>
      </c>
      <c r="AA73" s="197">
        <v>0.89</v>
      </c>
      <c r="AB73" s="197">
        <v>0</v>
      </c>
      <c r="AC73" s="197">
        <v>1.2</v>
      </c>
      <c r="AD73" s="197">
        <v>6.82</v>
      </c>
      <c r="AE73" s="197">
        <v>0</v>
      </c>
      <c r="AF73" s="197">
        <v>0</v>
      </c>
      <c r="AG73" s="197">
        <v>42.59</v>
      </c>
      <c r="AH73" s="197">
        <v>0</v>
      </c>
      <c r="AI73" s="197">
        <v>12.05</v>
      </c>
      <c r="AJ73" s="197">
        <v>0</v>
      </c>
      <c r="AK73" s="197">
        <v>2.6</v>
      </c>
      <c r="AL73" s="197">
        <v>0</v>
      </c>
      <c r="AM73" s="197">
        <v>0</v>
      </c>
      <c r="AN73" s="197">
        <v>0</v>
      </c>
      <c r="AO73" s="197">
        <v>72</v>
      </c>
      <c r="AP73" s="197">
        <v>93.38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11.47</v>
      </c>
      <c r="E74" s="197">
        <v>0</v>
      </c>
      <c r="F74" s="197">
        <v>4.55</v>
      </c>
      <c r="G74" s="197">
        <v>13.52</v>
      </c>
      <c r="H74" s="197">
        <v>0</v>
      </c>
      <c r="I74" s="197">
        <v>5.85</v>
      </c>
      <c r="J74" s="197">
        <v>17.82</v>
      </c>
      <c r="K74" s="197">
        <v>6.33</v>
      </c>
      <c r="L74" s="197">
        <v>1.69</v>
      </c>
      <c r="M74" s="197">
        <v>0</v>
      </c>
      <c r="N74" s="197">
        <v>0.56000000000000005</v>
      </c>
      <c r="O74" s="197">
        <v>1.96</v>
      </c>
      <c r="P74" s="197">
        <v>2.68</v>
      </c>
      <c r="Q74" s="197">
        <v>0.22</v>
      </c>
      <c r="R74" s="197">
        <v>0.42</v>
      </c>
      <c r="S74" s="197">
        <v>0.26</v>
      </c>
      <c r="T74" s="197">
        <v>0</v>
      </c>
      <c r="U74" s="197">
        <v>12.84</v>
      </c>
      <c r="V74" s="197">
        <v>0.2</v>
      </c>
      <c r="W74" s="197">
        <v>0.46</v>
      </c>
      <c r="X74" s="197">
        <v>1.46</v>
      </c>
      <c r="Y74" s="197">
        <v>0</v>
      </c>
      <c r="Z74" s="197">
        <v>2.74</v>
      </c>
      <c r="AA74" s="197">
        <v>0.89</v>
      </c>
      <c r="AB74" s="197">
        <v>0</v>
      </c>
      <c r="AC74" s="197">
        <v>1.2</v>
      </c>
      <c r="AD74" s="197">
        <v>6.82</v>
      </c>
      <c r="AE74" s="197">
        <v>0</v>
      </c>
      <c r="AF74" s="197">
        <v>0</v>
      </c>
      <c r="AG74" s="197">
        <v>42.59</v>
      </c>
      <c r="AH74" s="197">
        <v>0</v>
      </c>
      <c r="AI74" s="197">
        <v>12.05</v>
      </c>
      <c r="AJ74" s="197">
        <v>0</v>
      </c>
      <c r="AK74" s="197">
        <v>2.6</v>
      </c>
      <c r="AL74" s="197">
        <v>0</v>
      </c>
      <c r="AM74" s="197">
        <v>0</v>
      </c>
      <c r="AN74" s="197">
        <v>0</v>
      </c>
      <c r="AO74" s="197">
        <v>72</v>
      </c>
      <c r="AP74" s="197">
        <v>93.38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11.47</v>
      </c>
      <c r="E75" s="197">
        <v>0</v>
      </c>
      <c r="F75" s="197">
        <v>4.55</v>
      </c>
      <c r="G75" s="197">
        <v>13.52</v>
      </c>
      <c r="H75" s="197">
        <v>0</v>
      </c>
      <c r="I75" s="197">
        <v>5.85</v>
      </c>
      <c r="J75" s="197">
        <v>17.82</v>
      </c>
      <c r="K75" s="197">
        <v>6.33</v>
      </c>
      <c r="L75" s="197">
        <v>1.69</v>
      </c>
      <c r="M75" s="197">
        <v>0</v>
      </c>
      <c r="N75" s="197">
        <v>0.56000000000000005</v>
      </c>
      <c r="O75" s="197">
        <v>1.96</v>
      </c>
      <c r="P75" s="197">
        <v>2.68</v>
      </c>
      <c r="Q75" s="197">
        <v>0.22</v>
      </c>
      <c r="R75" s="197">
        <v>0.42</v>
      </c>
      <c r="S75" s="197">
        <v>0.26</v>
      </c>
      <c r="T75" s="197">
        <v>0</v>
      </c>
      <c r="U75" s="197">
        <v>15.27</v>
      </c>
      <c r="V75" s="197">
        <v>0.2</v>
      </c>
      <c r="W75" s="197">
        <v>0.46</v>
      </c>
      <c r="X75" s="197">
        <v>1.46</v>
      </c>
      <c r="Y75" s="197">
        <v>0</v>
      </c>
      <c r="Z75" s="197">
        <v>2.74</v>
      </c>
      <c r="AA75" s="197">
        <v>0.89</v>
      </c>
      <c r="AB75" s="197">
        <v>0</v>
      </c>
      <c r="AC75" s="197">
        <v>1.2</v>
      </c>
      <c r="AD75" s="197">
        <v>6.82</v>
      </c>
      <c r="AE75" s="197">
        <v>0</v>
      </c>
      <c r="AF75" s="197">
        <v>0</v>
      </c>
      <c r="AG75" s="197">
        <v>42.59</v>
      </c>
      <c r="AH75" s="197">
        <v>0</v>
      </c>
      <c r="AI75" s="197">
        <v>12.05</v>
      </c>
      <c r="AJ75" s="197">
        <v>0</v>
      </c>
      <c r="AK75" s="197">
        <v>2.6</v>
      </c>
      <c r="AL75" s="197">
        <v>0</v>
      </c>
      <c r="AM75" s="197">
        <v>0</v>
      </c>
      <c r="AN75" s="197">
        <v>0</v>
      </c>
      <c r="AO75" s="197">
        <v>72</v>
      </c>
      <c r="AP75" s="197">
        <v>93.38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11.47</v>
      </c>
      <c r="E76" s="197">
        <v>0</v>
      </c>
      <c r="F76" s="197">
        <v>4.55</v>
      </c>
      <c r="G76" s="197">
        <v>13.52</v>
      </c>
      <c r="H76" s="197">
        <v>0</v>
      </c>
      <c r="I76" s="197">
        <v>5.85</v>
      </c>
      <c r="J76" s="197">
        <v>17.82</v>
      </c>
      <c r="K76" s="197">
        <v>6.33</v>
      </c>
      <c r="L76" s="197">
        <v>1.69</v>
      </c>
      <c r="M76" s="197">
        <v>0</v>
      </c>
      <c r="N76" s="197">
        <v>0.56000000000000005</v>
      </c>
      <c r="O76" s="197">
        <v>1.96</v>
      </c>
      <c r="P76" s="197">
        <v>2.68</v>
      </c>
      <c r="Q76" s="197">
        <v>0.22</v>
      </c>
      <c r="R76" s="197">
        <v>0.42</v>
      </c>
      <c r="S76" s="197">
        <v>0.26</v>
      </c>
      <c r="T76" s="197">
        <v>0</v>
      </c>
      <c r="U76" s="197">
        <v>15.49</v>
      </c>
      <c r="V76" s="197">
        <v>0.2</v>
      </c>
      <c r="W76" s="197">
        <v>0.46</v>
      </c>
      <c r="X76" s="197">
        <v>1.46</v>
      </c>
      <c r="Y76" s="197">
        <v>0</v>
      </c>
      <c r="Z76" s="197">
        <v>2.74</v>
      </c>
      <c r="AA76" s="197">
        <v>0.89</v>
      </c>
      <c r="AB76" s="197">
        <v>0</v>
      </c>
      <c r="AC76" s="197">
        <v>1.2</v>
      </c>
      <c r="AD76" s="197">
        <v>6.82</v>
      </c>
      <c r="AE76" s="197">
        <v>0</v>
      </c>
      <c r="AF76" s="197">
        <v>0</v>
      </c>
      <c r="AG76" s="197">
        <v>42.59</v>
      </c>
      <c r="AH76" s="197">
        <v>0</v>
      </c>
      <c r="AI76" s="197">
        <v>12.05</v>
      </c>
      <c r="AJ76" s="197">
        <v>0</v>
      </c>
      <c r="AK76" s="197">
        <v>2.6</v>
      </c>
      <c r="AL76" s="197">
        <v>0</v>
      </c>
      <c r="AM76" s="197">
        <v>0</v>
      </c>
      <c r="AN76" s="197">
        <v>0</v>
      </c>
      <c r="AO76" s="197">
        <v>72</v>
      </c>
      <c r="AP76" s="197">
        <v>93.38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11.47</v>
      </c>
      <c r="E77" s="197">
        <v>0</v>
      </c>
      <c r="F77" s="197">
        <v>4.55</v>
      </c>
      <c r="G77" s="197">
        <v>13.52</v>
      </c>
      <c r="H77" s="197">
        <v>0</v>
      </c>
      <c r="I77" s="197">
        <v>5.85</v>
      </c>
      <c r="J77" s="197">
        <v>17.82</v>
      </c>
      <c r="K77" s="197">
        <v>6.33</v>
      </c>
      <c r="L77" s="197">
        <v>1.69</v>
      </c>
      <c r="M77" s="197">
        <v>0</v>
      </c>
      <c r="N77" s="197">
        <v>0.56000000000000005</v>
      </c>
      <c r="O77" s="197">
        <v>1.96</v>
      </c>
      <c r="P77" s="197">
        <v>2.68</v>
      </c>
      <c r="Q77" s="197">
        <v>0.22</v>
      </c>
      <c r="R77" s="197">
        <v>0.42</v>
      </c>
      <c r="S77" s="197">
        <v>0.26</v>
      </c>
      <c r="T77" s="197">
        <v>0</v>
      </c>
      <c r="U77" s="197">
        <v>16.53</v>
      </c>
      <c r="V77" s="197">
        <v>0.2</v>
      </c>
      <c r="W77" s="197">
        <v>0.46</v>
      </c>
      <c r="X77" s="197">
        <v>1.46</v>
      </c>
      <c r="Y77" s="197">
        <v>0</v>
      </c>
      <c r="Z77" s="197">
        <v>2.74</v>
      </c>
      <c r="AA77" s="197">
        <v>0.89</v>
      </c>
      <c r="AB77" s="197">
        <v>0</v>
      </c>
      <c r="AC77" s="197">
        <v>1.2</v>
      </c>
      <c r="AD77" s="197">
        <v>6.82</v>
      </c>
      <c r="AE77" s="197">
        <v>0</v>
      </c>
      <c r="AF77" s="197">
        <v>0</v>
      </c>
      <c r="AG77" s="197">
        <v>42.59</v>
      </c>
      <c r="AH77" s="197">
        <v>0</v>
      </c>
      <c r="AI77" s="197">
        <v>12.05</v>
      </c>
      <c r="AJ77" s="197">
        <v>0</v>
      </c>
      <c r="AK77" s="197">
        <v>2.6</v>
      </c>
      <c r="AL77" s="197">
        <v>0</v>
      </c>
      <c r="AM77" s="197">
        <v>0</v>
      </c>
      <c r="AN77" s="197">
        <v>0</v>
      </c>
      <c r="AO77" s="197">
        <v>72</v>
      </c>
      <c r="AP77" s="197">
        <v>93.38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11.47</v>
      </c>
      <c r="E78" s="197">
        <v>0</v>
      </c>
      <c r="F78" s="197">
        <v>4.55</v>
      </c>
      <c r="G78" s="197">
        <v>13.52</v>
      </c>
      <c r="H78" s="197">
        <v>0</v>
      </c>
      <c r="I78" s="197">
        <v>5.85</v>
      </c>
      <c r="J78" s="197">
        <v>17.82</v>
      </c>
      <c r="K78" s="197">
        <v>6.33</v>
      </c>
      <c r="L78" s="197">
        <v>1.69</v>
      </c>
      <c r="M78" s="197">
        <v>0</v>
      </c>
      <c r="N78" s="197">
        <v>0.56000000000000005</v>
      </c>
      <c r="O78" s="197">
        <v>1.96</v>
      </c>
      <c r="P78" s="197">
        <v>2.68</v>
      </c>
      <c r="Q78" s="197">
        <v>0.22</v>
      </c>
      <c r="R78" s="197">
        <v>0.42</v>
      </c>
      <c r="S78" s="197">
        <v>0.26</v>
      </c>
      <c r="T78" s="197">
        <v>0</v>
      </c>
      <c r="U78" s="197">
        <v>15.08</v>
      </c>
      <c r="V78" s="197">
        <v>0.2</v>
      </c>
      <c r="W78" s="197">
        <v>0.46</v>
      </c>
      <c r="X78" s="197">
        <v>1.46</v>
      </c>
      <c r="Y78" s="197">
        <v>0</v>
      </c>
      <c r="Z78" s="197">
        <v>2.74</v>
      </c>
      <c r="AA78" s="197">
        <v>0.89</v>
      </c>
      <c r="AB78" s="197">
        <v>0</v>
      </c>
      <c r="AC78" s="197">
        <v>1.2</v>
      </c>
      <c r="AD78" s="197">
        <v>6.82</v>
      </c>
      <c r="AE78" s="197">
        <v>0</v>
      </c>
      <c r="AF78" s="197">
        <v>0</v>
      </c>
      <c r="AG78" s="197">
        <v>42.59</v>
      </c>
      <c r="AH78" s="197">
        <v>3.18</v>
      </c>
      <c r="AI78" s="197">
        <v>12.05</v>
      </c>
      <c r="AJ78" s="197">
        <v>0</v>
      </c>
      <c r="AK78" s="197">
        <v>2.6</v>
      </c>
      <c r="AL78" s="197">
        <v>0</v>
      </c>
      <c r="AM78" s="197">
        <v>0</v>
      </c>
      <c r="AN78" s="197">
        <v>0</v>
      </c>
      <c r="AO78" s="197">
        <v>72</v>
      </c>
      <c r="AP78" s="197">
        <v>87.75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11.6</v>
      </c>
      <c r="E79" s="197">
        <v>0</v>
      </c>
      <c r="F79" s="197">
        <v>4.58</v>
      </c>
      <c r="G79" s="197">
        <v>13.52</v>
      </c>
      <c r="H79" s="197">
        <v>0</v>
      </c>
      <c r="I79" s="197">
        <v>5.85</v>
      </c>
      <c r="J79" s="197">
        <v>17.82</v>
      </c>
      <c r="K79" s="197">
        <v>6.33</v>
      </c>
      <c r="L79" s="197">
        <v>1.69</v>
      </c>
      <c r="M79" s="197">
        <v>0</v>
      </c>
      <c r="N79" s="197">
        <v>0.56000000000000005</v>
      </c>
      <c r="O79" s="197">
        <v>1.96</v>
      </c>
      <c r="P79" s="197">
        <v>2.68</v>
      </c>
      <c r="Q79" s="197">
        <v>0.22</v>
      </c>
      <c r="R79" s="197">
        <v>0.42</v>
      </c>
      <c r="S79" s="197">
        <v>0.26</v>
      </c>
      <c r="T79" s="197">
        <v>0</v>
      </c>
      <c r="U79" s="197">
        <v>15.08</v>
      </c>
      <c r="V79" s="197">
        <v>0.2</v>
      </c>
      <c r="W79" s="197">
        <v>0.46</v>
      </c>
      <c r="X79" s="197">
        <v>1.46</v>
      </c>
      <c r="Y79" s="197">
        <v>0</v>
      </c>
      <c r="Z79" s="197">
        <v>2.74</v>
      </c>
      <c r="AA79" s="197">
        <v>0.89</v>
      </c>
      <c r="AB79" s="197">
        <v>0</v>
      </c>
      <c r="AC79" s="197">
        <v>1.2</v>
      </c>
      <c r="AD79" s="197">
        <v>6.82</v>
      </c>
      <c r="AE79" s="197">
        <v>0</v>
      </c>
      <c r="AF79" s="197">
        <v>0</v>
      </c>
      <c r="AG79" s="197">
        <v>42.59</v>
      </c>
      <c r="AH79" s="197">
        <v>3.18</v>
      </c>
      <c r="AI79" s="197">
        <v>12.05</v>
      </c>
      <c r="AJ79" s="197">
        <v>0</v>
      </c>
      <c r="AK79" s="197">
        <v>2.6</v>
      </c>
      <c r="AL79" s="197">
        <v>0</v>
      </c>
      <c r="AM79" s="197">
        <v>0</v>
      </c>
      <c r="AN79" s="197">
        <v>0</v>
      </c>
      <c r="AO79" s="197">
        <v>72</v>
      </c>
      <c r="AP79" s="197">
        <v>99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11.6</v>
      </c>
      <c r="E80" s="197">
        <v>0</v>
      </c>
      <c r="F80" s="197">
        <v>4.58</v>
      </c>
      <c r="G80" s="197">
        <v>13.52</v>
      </c>
      <c r="H80" s="197">
        <v>0</v>
      </c>
      <c r="I80" s="197">
        <v>5.85</v>
      </c>
      <c r="J80" s="197">
        <v>17.82</v>
      </c>
      <c r="K80" s="197">
        <v>6.33</v>
      </c>
      <c r="L80" s="197">
        <v>1.69</v>
      </c>
      <c r="M80" s="197">
        <v>0</v>
      </c>
      <c r="N80" s="197">
        <v>0.56000000000000005</v>
      </c>
      <c r="O80" s="197">
        <v>1.96</v>
      </c>
      <c r="P80" s="197">
        <v>2.68</v>
      </c>
      <c r="Q80" s="197">
        <v>0.22</v>
      </c>
      <c r="R80" s="197">
        <v>0.42</v>
      </c>
      <c r="S80" s="197">
        <v>0.26</v>
      </c>
      <c r="T80" s="197">
        <v>0</v>
      </c>
      <c r="U80" s="197">
        <v>15.08</v>
      </c>
      <c r="V80" s="197">
        <v>0.2</v>
      </c>
      <c r="W80" s="197">
        <v>0.46</v>
      </c>
      <c r="X80" s="197">
        <v>1.46</v>
      </c>
      <c r="Y80" s="197">
        <v>0</v>
      </c>
      <c r="Z80" s="197">
        <v>2.74</v>
      </c>
      <c r="AA80" s="197">
        <v>0.89</v>
      </c>
      <c r="AB80" s="197">
        <v>0</v>
      </c>
      <c r="AC80" s="197">
        <v>1.2</v>
      </c>
      <c r="AD80" s="197">
        <v>6.82</v>
      </c>
      <c r="AE80" s="197">
        <v>0</v>
      </c>
      <c r="AF80" s="197">
        <v>0</v>
      </c>
      <c r="AG80" s="197">
        <v>42.59</v>
      </c>
      <c r="AH80" s="197">
        <v>3.18</v>
      </c>
      <c r="AI80" s="197">
        <v>12.05</v>
      </c>
      <c r="AJ80" s="197">
        <v>0</v>
      </c>
      <c r="AK80" s="197">
        <v>2.6</v>
      </c>
      <c r="AL80" s="197">
        <v>0</v>
      </c>
      <c r="AM80" s="197">
        <v>0</v>
      </c>
      <c r="AN80" s="197">
        <v>0</v>
      </c>
      <c r="AO80" s="197">
        <v>72</v>
      </c>
      <c r="AP80" s="197">
        <v>99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11.6</v>
      </c>
      <c r="E81" s="197">
        <v>0</v>
      </c>
      <c r="F81" s="197">
        <v>4.58</v>
      </c>
      <c r="G81" s="197">
        <v>13.52</v>
      </c>
      <c r="H81" s="197">
        <v>0</v>
      </c>
      <c r="I81" s="197">
        <v>5.85</v>
      </c>
      <c r="J81" s="197">
        <v>17.82</v>
      </c>
      <c r="K81" s="197">
        <v>6.33</v>
      </c>
      <c r="L81" s="197">
        <v>1.69</v>
      </c>
      <c r="M81" s="197">
        <v>0</v>
      </c>
      <c r="N81" s="197">
        <v>0.56000000000000005</v>
      </c>
      <c r="O81" s="197">
        <v>1.96</v>
      </c>
      <c r="P81" s="197">
        <v>2.68</v>
      </c>
      <c r="Q81" s="197">
        <v>0.22</v>
      </c>
      <c r="R81" s="197">
        <v>0.42</v>
      </c>
      <c r="S81" s="197">
        <v>0.26</v>
      </c>
      <c r="T81" s="197">
        <v>0</v>
      </c>
      <c r="U81" s="197">
        <v>15.08</v>
      </c>
      <c r="V81" s="197">
        <v>0.2</v>
      </c>
      <c r="W81" s="197">
        <v>0.46</v>
      </c>
      <c r="X81" s="197">
        <v>1.46</v>
      </c>
      <c r="Y81" s="197">
        <v>0</v>
      </c>
      <c r="Z81" s="197">
        <v>2.74</v>
      </c>
      <c r="AA81" s="197">
        <v>0.89</v>
      </c>
      <c r="AB81" s="197">
        <v>0</v>
      </c>
      <c r="AC81" s="197">
        <v>1.2</v>
      </c>
      <c r="AD81" s="197">
        <v>6.82</v>
      </c>
      <c r="AE81" s="197">
        <v>0</v>
      </c>
      <c r="AF81" s="197">
        <v>0</v>
      </c>
      <c r="AG81" s="197">
        <v>42.59</v>
      </c>
      <c r="AH81" s="197">
        <v>3.18</v>
      </c>
      <c r="AI81" s="197">
        <v>12.05</v>
      </c>
      <c r="AJ81" s="197">
        <v>0</v>
      </c>
      <c r="AK81" s="197">
        <v>2.6</v>
      </c>
      <c r="AL81" s="197">
        <v>0</v>
      </c>
      <c r="AM81" s="197">
        <v>0</v>
      </c>
      <c r="AN81" s="197">
        <v>0</v>
      </c>
      <c r="AO81" s="197">
        <v>72</v>
      </c>
      <c r="AP81" s="197">
        <v>99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11.6</v>
      </c>
      <c r="E82" s="197">
        <v>0</v>
      </c>
      <c r="F82" s="197">
        <v>4.58</v>
      </c>
      <c r="G82" s="197">
        <v>13.52</v>
      </c>
      <c r="H82" s="197">
        <v>0</v>
      </c>
      <c r="I82" s="197">
        <v>5.85</v>
      </c>
      <c r="J82" s="197">
        <v>17.82</v>
      </c>
      <c r="K82" s="197">
        <v>6.33</v>
      </c>
      <c r="L82" s="197">
        <v>1.69</v>
      </c>
      <c r="M82" s="197">
        <v>0</v>
      </c>
      <c r="N82" s="197">
        <v>0.56000000000000005</v>
      </c>
      <c r="O82" s="197">
        <v>1.96</v>
      </c>
      <c r="P82" s="197">
        <v>2.68</v>
      </c>
      <c r="Q82" s="197">
        <v>0.22</v>
      </c>
      <c r="R82" s="197">
        <v>0.42</v>
      </c>
      <c r="S82" s="197">
        <v>0.26</v>
      </c>
      <c r="T82" s="197">
        <v>0</v>
      </c>
      <c r="U82" s="197">
        <v>15.08</v>
      </c>
      <c r="V82" s="197">
        <v>0.2</v>
      </c>
      <c r="W82" s="197">
        <v>0.46</v>
      </c>
      <c r="X82" s="197">
        <v>1.46</v>
      </c>
      <c r="Y82" s="197">
        <v>0</v>
      </c>
      <c r="Z82" s="197">
        <v>2.74</v>
      </c>
      <c r="AA82" s="197">
        <v>0.89</v>
      </c>
      <c r="AB82" s="197">
        <v>0</v>
      </c>
      <c r="AC82" s="197">
        <v>1.2</v>
      </c>
      <c r="AD82" s="197">
        <v>6.82</v>
      </c>
      <c r="AE82" s="197">
        <v>0</v>
      </c>
      <c r="AF82" s="197">
        <v>0</v>
      </c>
      <c r="AG82" s="197">
        <v>42.59</v>
      </c>
      <c r="AH82" s="197">
        <v>3.18</v>
      </c>
      <c r="AI82" s="197">
        <v>12.05</v>
      </c>
      <c r="AJ82" s="197">
        <v>0</v>
      </c>
      <c r="AK82" s="197">
        <v>2.6</v>
      </c>
      <c r="AL82" s="197">
        <v>0</v>
      </c>
      <c r="AM82" s="197">
        <v>0</v>
      </c>
      <c r="AN82" s="197">
        <v>0</v>
      </c>
      <c r="AO82" s="197">
        <v>72</v>
      </c>
      <c r="AP82" s="197">
        <v>99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11.6</v>
      </c>
      <c r="E83" s="197">
        <v>0</v>
      </c>
      <c r="F83" s="197">
        <v>4.58</v>
      </c>
      <c r="G83" s="197">
        <v>13.52</v>
      </c>
      <c r="H83" s="197">
        <v>0</v>
      </c>
      <c r="I83" s="197">
        <v>5.85</v>
      </c>
      <c r="J83" s="197">
        <v>17.82</v>
      </c>
      <c r="K83" s="197">
        <v>6.33</v>
      </c>
      <c r="L83" s="197">
        <v>1.69</v>
      </c>
      <c r="M83" s="197">
        <v>0</v>
      </c>
      <c r="N83" s="197">
        <v>0.56000000000000005</v>
      </c>
      <c r="O83" s="197">
        <v>1.96</v>
      </c>
      <c r="P83" s="197">
        <v>2.68</v>
      </c>
      <c r="Q83" s="197">
        <v>0.22</v>
      </c>
      <c r="R83" s="197">
        <v>0.42</v>
      </c>
      <c r="S83" s="197">
        <v>0.26</v>
      </c>
      <c r="T83" s="197">
        <v>0</v>
      </c>
      <c r="U83" s="197">
        <v>15.08</v>
      </c>
      <c r="V83" s="197">
        <v>0.2</v>
      </c>
      <c r="W83" s="197">
        <v>0.46</v>
      </c>
      <c r="X83" s="197">
        <v>1.46</v>
      </c>
      <c r="Y83" s="197">
        <v>0</v>
      </c>
      <c r="Z83" s="197">
        <v>2.74</v>
      </c>
      <c r="AA83" s="197">
        <v>0.89</v>
      </c>
      <c r="AB83" s="197">
        <v>0</v>
      </c>
      <c r="AC83" s="197">
        <v>1.2</v>
      </c>
      <c r="AD83" s="197">
        <v>6.82</v>
      </c>
      <c r="AE83" s="197">
        <v>0</v>
      </c>
      <c r="AF83" s="197">
        <v>0</v>
      </c>
      <c r="AG83" s="197">
        <v>42.59</v>
      </c>
      <c r="AH83" s="197">
        <v>3.18</v>
      </c>
      <c r="AI83" s="197">
        <v>12.05</v>
      </c>
      <c r="AJ83" s="197">
        <v>0</v>
      </c>
      <c r="AK83" s="197">
        <v>2.6</v>
      </c>
      <c r="AL83" s="197">
        <v>0</v>
      </c>
      <c r="AM83" s="197">
        <v>0</v>
      </c>
      <c r="AN83" s="197">
        <v>0</v>
      </c>
      <c r="AO83" s="197">
        <v>72</v>
      </c>
      <c r="AP83" s="197">
        <v>99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11.6</v>
      </c>
      <c r="E84" s="197">
        <v>0</v>
      </c>
      <c r="F84" s="197">
        <v>4.58</v>
      </c>
      <c r="G84" s="197">
        <v>13.52</v>
      </c>
      <c r="H84" s="197">
        <v>0</v>
      </c>
      <c r="I84" s="197">
        <v>5.85</v>
      </c>
      <c r="J84" s="197">
        <v>17.82</v>
      </c>
      <c r="K84" s="197">
        <v>6.33</v>
      </c>
      <c r="L84" s="197">
        <v>1.69</v>
      </c>
      <c r="M84" s="197">
        <v>0</v>
      </c>
      <c r="N84" s="197">
        <v>0.56000000000000005</v>
      </c>
      <c r="O84" s="197">
        <v>1.96</v>
      </c>
      <c r="P84" s="197">
        <v>2.68</v>
      </c>
      <c r="Q84" s="197">
        <v>0.22</v>
      </c>
      <c r="R84" s="197">
        <v>0.42</v>
      </c>
      <c r="S84" s="197">
        <v>0.26</v>
      </c>
      <c r="T84" s="197">
        <v>0</v>
      </c>
      <c r="U84" s="197">
        <v>15.08</v>
      </c>
      <c r="V84" s="197">
        <v>0.2</v>
      </c>
      <c r="W84" s="197">
        <v>0.46</v>
      </c>
      <c r="X84" s="197">
        <v>1.46</v>
      </c>
      <c r="Y84" s="197">
        <v>0</v>
      </c>
      <c r="Z84" s="197">
        <v>2.74</v>
      </c>
      <c r="AA84" s="197">
        <v>0.89</v>
      </c>
      <c r="AB84" s="197">
        <v>0</v>
      </c>
      <c r="AC84" s="197">
        <v>1.2</v>
      </c>
      <c r="AD84" s="197">
        <v>6.82</v>
      </c>
      <c r="AE84" s="197">
        <v>0</v>
      </c>
      <c r="AF84" s="197">
        <v>0</v>
      </c>
      <c r="AG84" s="197">
        <v>42.59</v>
      </c>
      <c r="AH84" s="197">
        <v>0</v>
      </c>
      <c r="AI84" s="197">
        <v>12.05</v>
      </c>
      <c r="AJ84" s="197">
        <v>0</v>
      </c>
      <c r="AK84" s="197">
        <v>2.6</v>
      </c>
      <c r="AL84" s="197">
        <v>0</v>
      </c>
      <c r="AM84" s="197">
        <v>0</v>
      </c>
      <c r="AN84" s="197">
        <v>0</v>
      </c>
      <c r="AO84" s="197">
        <v>72</v>
      </c>
      <c r="AP84" s="197">
        <v>99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11.6</v>
      </c>
      <c r="E85" s="197">
        <v>0</v>
      </c>
      <c r="F85" s="197">
        <v>4.58</v>
      </c>
      <c r="G85" s="197">
        <v>13.52</v>
      </c>
      <c r="H85" s="197">
        <v>0</v>
      </c>
      <c r="I85" s="197">
        <v>5.85</v>
      </c>
      <c r="J85" s="197">
        <v>17.82</v>
      </c>
      <c r="K85" s="197">
        <v>12.42</v>
      </c>
      <c r="L85" s="197">
        <v>3.31</v>
      </c>
      <c r="M85" s="197">
        <v>0</v>
      </c>
      <c r="N85" s="197">
        <v>0.56000000000000005</v>
      </c>
      <c r="O85" s="197">
        <v>1.96</v>
      </c>
      <c r="P85" s="197">
        <v>2.68</v>
      </c>
      <c r="Q85" s="197">
        <v>0.22</v>
      </c>
      <c r="R85" s="197">
        <v>0.42</v>
      </c>
      <c r="S85" s="197">
        <v>0.26</v>
      </c>
      <c r="T85" s="197">
        <v>0</v>
      </c>
      <c r="U85" s="197">
        <v>15.08</v>
      </c>
      <c r="V85" s="197">
        <v>0.2</v>
      </c>
      <c r="W85" s="197">
        <v>0.46</v>
      </c>
      <c r="X85" s="197">
        <v>1.46</v>
      </c>
      <c r="Y85" s="197">
        <v>0</v>
      </c>
      <c r="Z85" s="197">
        <v>4.71</v>
      </c>
      <c r="AA85" s="197">
        <v>1.53</v>
      </c>
      <c r="AB85" s="197">
        <v>0</v>
      </c>
      <c r="AC85" s="197">
        <v>1.2</v>
      </c>
      <c r="AD85" s="197">
        <v>6.82</v>
      </c>
      <c r="AE85" s="197">
        <v>0</v>
      </c>
      <c r="AF85" s="197">
        <v>0</v>
      </c>
      <c r="AG85" s="197">
        <v>42.59</v>
      </c>
      <c r="AH85" s="197">
        <v>0</v>
      </c>
      <c r="AI85" s="197">
        <v>12.05</v>
      </c>
      <c r="AJ85" s="197">
        <v>0</v>
      </c>
      <c r="AK85" s="197">
        <v>2.6</v>
      </c>
      <c r="AL85" s="197">
        <v>0</v>
      </c>
      <c r="AM85" s="197">
        <v>0</v>
      </c>
      <c r="AN85" s="197">
        <v>0</v>
      </c>
      <c r="AO85" s="197">
        <v>72</v>
      </c>
      <c r="AP85" s="197">
        <v>99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11.6</v>
      </c>
      <c r="E86" s="197">
        <v>0</v>
      </c>
      <c r="F86" s="197">
        <v>4.58</v>
      </c>
      <c r="G86" s="197">
        <v>13.52</v>
      </c>
      <c r="H86" s="197">
        <v>0</v>
      </c>
      <c r="I86" s="197">
        <v>5.85</v>
      </c>
      <c r="J86" s="197">
        <v>17.82</v>
      </c>
      <c r="K86" s="197">
        <v>12.42</v>
      </c>
      <c r="L86" s="197">
        <v>3.31</v>
      </c>
      <c r="M86" s="197">
        <v>0</v>
      </c>
      <c r="N86" s="197">
        <v>0.56000000000000005</v>
      </c>
      <c r="O86" s="197">
        <v>1.96</v>
      </c>
      <c r="P86" s="197">
        <v>2.68</v>
      </c>
      <c r="Q86" s="197">
        <v>0.22</v>
      </c>
      <c r="R86" s="197">
        <v>0.42</v>
      </c>
      <c r="S86" s="197">
        <v>0.26</v>
      </c>
      <c r="T86" s="197">
        <v>0</v>
      </c>
      <c r="U86" s="197">
        <v>15.08</v>
      </c>
      <c r="V86" s="197">
        <v>0.2</v>
      </c>
      <c r="W86" s="197">
        <v>0.46</v>
      </c>
      <c r="X86" s="197">
        <v>1.46</v>
      </c>
      <c r="Y86" s="197">
        <v>0</v>
      </c>
      <c r="Z86" s="197">
        <v>4.71</v>
      </c>
      <c r="AA86" s="197">
        <v>1.53</v>
      </c>
      <c r="AB86" s="197">
        <v>0</v>
      </c>
      <c r="AC86" s="197">
        <v>1.2</v>
      </c>
      <c r="AD86" s="197">
        <v>6.82</v>
      </c>
      <c r="AE86" s="197">
        <v>0</v>
      </c>
      <c r="AF86" s="197">
        <v>0</v>
      </c>
      <c r="AG86" s="197">
        <v>42.59</v>
      </c>
      <c r="AH86" s="197">
        <v>0</v>
      </c>
      <c r="AI86" s="197">
        <v>12.05</v>
      </c>
      <c r="AJ86" s="197">
        <v>0</v>
      </c>
      <c r="AK86" s="197">
        <v>2.6</v>
      </c>
      <c r="AL86" s="197">
        <v>0</v>
      </c>
      <c r="AM86" s="197">
        <v>0</v>
      </c>
      <c r="AN86" s="197">
        <v>0</v>
      </c>
      <c r="AO86" s="197">
        <v>72</v>
      </c>
      <c r="AP86" s="197">
        <v>99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11.6</v>
      </c>
      <c r="E87" s="197">
        <v>0</v>
      </c>
      <c r="F87" s="197">
        <v>4.58</v>
      </c>
      <c r="G87" s="197">
        <v>13.52</v>
      </c>
      <c r="H87" s="197">
        <v>0</v>
      </c>
      <c r="I87" s="197">
        <v>5.85</v>
      </c>
      <c r="J87" s="197">
        <v>17.82</v>
      </c>
      <c r="K87" s="197">
        <v>86.38</v>
      </c>
      <c r="L87" s="197">
        <v>22.34</v>
      </c>
      <c r="M87" s="197">
        <v>0</v>
      </c>
      <c r="N87" s="197">
        <v>0.56000000000000005</v>
      </c>
      <c r="O87" s="197">
        <v>1.96</v>
      </c>
      <c r="P87" s="197">
        <v>2.68</v>
      </c>
      <c r="Q87" s="197">
        <v>0.22</v>
      </c>
      <c r="R87" s="197">
        <v>0.42</v>
      </c>
      <c r="S87" s="197">
        <v>0.26</v>
      </c>
      <c r="T87" s="197">
        <v>0</v>
      </c>
      <c r="U87" s="197">
        <v>15.08</v>
      </c>
      <c r="V87" s="197">
        <v>0.2</v>
      </c>
      <c r="W87" s="197">
        <v>0.46</v>
      </c>
      <c r="X87" s="197">
        <v>1.46</v>
      </c>
      <c r="Y87" s="197">
        <v>0</v>
      </c>
      <c r="Z87" s="197">
        <v>4.71</v>
      </c>
      <c r="AA87" s="197">
        <v>1.53</v>
      </c>
      <c r="AB87" s="197">
        <v>0</v>
      </c>
      <c r="AC87" s="197">
        <v>1.2</v>
      </c>
      <c r="AD87" s="197">
        <v>6.82</v>
      </c>
      <c r="AE87" s="197">
        <v>0</v>
      </c>
      <c r="AF87" s="197">
        <v>0</v>
      </c>
      <c r="AG87" s="197">
        <v>42.59</v>
      </c>
      <c r="AH87" s="197">
        <v>0</v>
      </c>
      <c r="AI87" s="197">
        <v>12.05</v>
      </c>
      <c r="AJ87" s="197">
        <v>0</v>
      </c>
      <c r="AK87" s="197">
        <v>12.6</v>
      </c>
      <c r="AL87" s="197">
        <v>0</v>
      </c>
      <c r="AM87" s="197">
        <v>0</v>
      </c>
      <c r="AN87" s="197">
        <v>0</v>
      </c>
      <c r="AO87" s="197">
        <v>72</v>
      </c>
      <c r="AP87" s="197">
        <v>99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4.58</v>
      </c>
      <c r="G88" s="197">
        <v>13.52</v>
      </c>
      <c r="H88" s="197">
        <v>0</v>
      </c>
      <c r="I88" s="197">
        <v>5.85</v>
      </c>
      <c r="J88" s="197">
        <v>17.82</v>
      </c>
      <c r="K88" s="197">
        <v>86.38</v>
      </c>
      <c r="L88" s="197">
        <v>22.34</v>
      </c>
      <c r="M88" s="197">
        <v>0</v>
      </c>
      <c r="N88" s="197">
        <v>0.56000000000000005</v>
      </c>
      <c r="O88" s="197">
        <v>1.96</v>
      </c>
      <c r="P88" s="197">
        <v>2.68</v>
      </c>
      <c r="Q88" s="197">
        <v>0.22</v>
      </c>
      <c r="R88" s="197">
        <v>0.42</v>
      </c>
      <c r="S88" s="197">
        <v>0.26</v>
      </c>
      <c r="T88" s="197">
        <v>0</v>
      </c>
      <c r="U88" s="197">
        <v>15.08</v>
      </c>
      <c r="V88" s="197">
        <v>0.2</v>
      </c>
      <c r="W88" s="197">
        <v>0.46</v>
      </c>
      <c r="X88" s="197">
        <v>1.46</v>
      </c>
      <c r="Y88" s="197">
        <v>0</v>
      </c>
      <c r="Z88" s="197">
        <v>4.71</v>
      </c>
      <c r="AA88" s="197">
        <v>1.53</v>
      </c>
      <c r="AB88" s="197">
        <v>0</v>
      </c>
      <c r="AC88" s="197">
        <v>1.2</v>
      </c>
      <c r="AD88" s="197">
        <v>6.82</v>
      </c>
      <c r="AE88" s="197">
        <v>0</v>
      </c>
      <c r="AF88" s="197">
        <v>0</v>
      </c>
      <c r="AG88" s="197">
        <v>42.59</v>
      </c>
      <c r="AH88" s="197">
        <v>0</v>
      </c>
      <c r="AI88" s="197">
        <v>12.05</v>
      </c>
      <c r="AJ88" s="197">
        <v>0</v>
      </c>
      <c r="AK88" s="197">
        <v>12.6</v>
      </c>
      <c r="AL88" s="197">
        <v>0</v>
      </c>
      <c r="AM88" s="197">
        <v>0</v>
      </c>
      <c r="AN88" s="197">
        <v>0</v>
      </c>
      <c r="AO88" s="197">
        <v>72</v>
      </c>
      <c r="AP88" s="197">
        <v>99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4.58</v>
      </c>
      <c r="G89" s="197">
        <v>13.52</v>
      </c>
      <c r="H89" s="197">
        <v>0</v>
      </c>
      <c r="I89" s="197">
        <v>5.85</v>
      </c>
      <c r="J89" s="197">
        <v>17.82</v>
      </c>
      <c r="K89" s="197">
        <v>86.38</v>
      </c>
      <c r="L89" s="197">
        <v>22.34</v>
      </c>
      <c r="M89" s="197">
        <v>0</v>
      </c>
      <c r="N89" s="197">
        <v>0.56000000000000005</v>
      </c>
      <c r="O89" s="197">
        <v>1.96</v>
      </c>
      <c r="P89" s="197">
        <v>2.68</v>
      </c>
      <c r="Q89" s="197">
        <v>0.22</v>
      </c>
      <c r="R89" s="197">
        <v>0.42</v>
      </c>
      <c r="S89" s="197">
        <v>0.26</v>
      </c>
      <c r="T89" s="197">
        <v>0</v>
      </c>
      <c r="U89" s="197">
        <v>15.08</v>
      </c>
      <c r="V89" s="197">
        <v>0.2</v>
      </c>
      <c r="W89" s="197">
        <v>0.46</v>
      </c>
      <c r="X89" s="197">
        <v>1.46</v>
      </c>
      <c r="Y89" s="197">
        <v>0</v>
      </c>
      <c r="Z89" s="197">
        <v>5.38</v>
      </c>
      <c r="AA89" s="197">
        <v>1.75</v>
      </c>
      <c r="AB89" s="197">
        <v>0</v>
      </c>
      <c r="AC89" s="197">
        <v>1.91</v>
      </c>
      <c r="AD89" s="197">
        <v>6.82</v>
      </c>
      <c r="AE89" s="197">
        <v>0</v>
      </c>
      <c r="AF89" s="197">
        <v>0</v>
      </c>
      <c r="AG89" s="197">
        <v>42.59</v>
      </c>
      <c r="AH89" s="197">
        <v>0</v>
      </c>
      <c r="AI89" s="197">
        <v>12.05</v>
      </c>
      <c r="AJ89" s="197">
        <v>0</v>
      </c>
      <c r="AK89" s="197">
        <v>10.19</v>
      </c>
      <c r="AL89" s="197">
        <v>0</v>
      </c>
      <c r="AM89" s="197">
        <v>0</v>
      </c>
      <c r="AN89" s="197">
        <v>0</v>
      </c>
      <c r="AO89" s="197">
        <v>72</v>
      </c>
      <c r="AP89" s="197">
        <v>99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4.58</v>
      </c>
      <c r="G90" s="197">
        <v>13.52</v>
      </c>
      <c r="H90" s="197">
        <v>0</v>
      </c>
      <c r="I90" s="197">
        <v>5.85</v>
      </c>
      <c r="J90" s="197">
        <v>17.82</v>
      </c>
      <c r="K90" s="197">
        <v>86.38</v>
      </c>
      <c r="L90" s="197">
        <v>22.34</v>
      </c>
      <c r="M90" s="197">
        <v>0</v>
      </c>
      <c r="N90" s="197">
        <v>0.56000000000000005</v>
      </c>
      <c r="O90" s="197">
        <v>1.96</v>
      </c>
      <c r="P90" s="197">
        <v>2.68</v>
      </c>
      <c r="Q90" s="197">
        <v>0.22</v>
      </c>
      <c r="R90" s="197">
        <v>0.42</v>
      </c>
      <c r="S90" s="197">
        <v>0.26</v>
      </c>
      <c r="T90" s="197">
        <v>0</v>
      </c>
      <c r="U90" s="197">
        <v>15.08</v>
      </c>
      <c r="V90" s="197">
        <v>0.2</v>
      </c>
      <c r="W90" s="197">
        <v>0.46</v>
      </c>
      <c r="X90" s="197">
        <v>1.46</v>
      </c>
      <c r="Y90" s="197">
        <v>0</v>
      </c>
      <c r="Z90" s="197">
        <v>5.38</v>
      </c>
      <c r="AA90" s="197">
        <v>1.75</v>
      </c>
      <c r="AB90" s="197">
        <v>0</v>
      </c>
      <c r="AC90" s="197">
        <v>2.63</v>
      </c>
      <c r="AD90" s="197">
        <v>6.82</v>
      </c>
      <c r="AE90" s="197">
        <v>0</v>
      </c>
      <c r="AF90" s="197">
        <v>0</v>
      </c>
      <c r="AG90" s="197">
        <v>42.59</v>
      </c>
      <c r="AH90" s="197">
        <v>0</v>
      </c>
      <c r="AI90" s="197">
        <v>12.05</v>
      </c>
      <c r="AJ90" s="197">
        <v>0</v>
      </c>
      <c r="AK90" s="197">
        <v>10.19</v>
      </c>
      <c r="AL90" s="197">
        <v>0</v>
      </c>
      <c r="AM90" s="197">
        <v>0</v>
      </c>
      <c r="AN90" s="197">
        <v>0</v>
      </c>
      <c r="AO90" s="197">
        <v>72</v>
      </c>
      <c r="AP90" s="197">
        <v>99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4.58</v>
      </c>
      <c r="G91" s="197">
        <v>13.52</v>
      </c>
      <c r="H91" s="197">
        <v>0</v>
      </c>
      <c r="I91" s="197">
        <v>5.85</v>
      </c>
      <c r="J91" s="197">
        <v>17.82</v>
      </c>
      <c r="K91" s="197">
        <v>86.38</v>
      </c>
      <c r="L91" s="197">
        <v>22.34</v>
      </c>
      <c r="M91" s="197">
        <v>0</v>
      </c>
      <c r="N91" s="197">
        <v>0.56000000000000005</v>
      </c>
      <c r="O91" s="197">
        <v>1.96</v>
      </c>
      <c r="P91" s="197">
        <v>2.68</v>
      </c>
      <c r="Q91" s="197">
        <v>0.22</v>
      </c>
      <c r="R91" s="197">
        <v>0.42</v>
      </c>
      <c r="S91" s="197">
        <v>0.26</v>
      </c>
      <c r="T91" s="197">
        <v>0</v>
      </c>
      <c r="U91" s="197">
        <v>15.08</v>
      </c>
      <c r="V91" s="197">
        <v>0.2</v>
      </c>
      <c r="W91" s="197">
        <v>0.46</v>
      </c>
      <c r="X91" s="197">
        <v>1.46</v>
      </c>
      <c r="Y91" s="197">
        <v>0</v>
      </c>
      <c r="Z91" s="197">
        <v>27.43</v>
      </c>
      <c r="AA91" s="197">
        <v>12.34</v>
      </c>
      <c r="AB91" s="197">
        <v>0</v>
      </c>
      <c r="AC91" s="197">
        <v>2.63</v>
      </c>
      <c r="AD91" s="197">
        <v>6.82</v>
      </c>
      <c r="AE91" s="197">
        <v>0</v>
      </c>
      <c r="AF91" s="197">
        <v>0</v>
      </c>
      <c r="AG91" s="197">
        <v>42.59</v>
      </c>
      <c r="AH91" s="197">
        <v>0</v>
      </c>
      <c r="AI91" s="197">
        <v>12.05</v>
      </c>
      <c r="AJ91" s="197">
        <v>0</v>
      </c>
      <c r="AK91" s="197">
        <v>9.17</v>
      </c>
      <c r="AL91" s="197">
        <v>0</v>
      </c>
      <c r="AM91" s="197">
        <v>0</v>
      </c>
      <c r="AN91" s="197">
        <v>0</v>
      </c>
      <c r="AO91" s="197">
        <v>72</v>
      </c>
      <c r="AP91" s="197">
        <v>99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4.58</v>
      </c>
      <c r="G92" s="197">
        <v>13.52</v>
      </c>
      <c r="H92" s="197">
        <v>0</v>
      </c>
      <c r="I92" s="197">
        <v>5.85</v>
      </c>
      <c r="J92" s="197">
        <v>17.82</v>
      </c>
      <c r="K92" s="197">
        <v>86.38</v>
      </c>
      <c r="L92" s="197">
        <v>22.34</v>
      </c>
      <c r="M92" s="197">
        <v>0</v>
      </c>
      <c r="N92" s="197">
        <v>0.56000000000000005</v>
      </c>
      <c r="O92" s="197">
        <v>1.96</v>
      </c>
      <c r="P92" s="197">
        <v>2.68</v>
      </c>
      <c r="Q92" s="197">
        <v>0.22</v>
      </c>
      <c r="R92" s="197">
        <v>0.42</v>
      </c>
      <c r="S92" s="197">
        <v>0.26</v>
      </c>
      <c r="T92" s="197">
        <v>0</v>
      </c>
      <c r="U92" s="197">
        <v>15.08</v>
      </c>
      <c r="V92" s="197">
        <v>0.2</v>
      </c>
      <c r="W92" s="197">
        <v>0.46</v>
      </c>
      <c r="X92" s="197">
        <v>1.46</v>
      </c>
      <c r="Y92" s="197">
        <v>0</v>
      </c>
      <c r="Z92" s="197">
        <v>27.43</v>
      </c>
      <c r="AA92" s="197">
        <v>12.34</v>
      </c>
      <c r="AB92" s="197">
        <v>0</v>
      </c>
      <c r="AC92" s="197">
        <v>2.63</v>
      </c>
      <c r="AD92" s="197">
        <v>6.82</v>
      </c>
      <c r="AE92" s="197">
        <v>0</v>
      </c>
      <c r="AF92" s="197">
        <v>0</v>
      </c>
      <c r="AG92" s="197">
        <v>42.59</v>
      </c>
      <c r="AH92" s="197">
        <v>0</v>
      </c>
      <c r="AI92" s="197">
        <v>12.05</v>
      </c>
      <c r="AJ92" s="197">
        <v>0</v>
      </c>
      <c r="AK92" s="197">
        <v>9.17</v>
      </c>
      <c r="AL92" s="197">
        <v>0</v>
      </c>
      <c r="AM92" s="197">
        <v>0</v>
      </c>
      <c r="AN92" s="197">
        <v>0</v>
      </c>
      <c r="AO92" s="197">
        <v>72</v>
      </c>
      <c r="AP92" s="197">
        <v>99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4.58</v>
      </c>
      <c r="G93" s="197">
        <v>13.52</v>
      </c>
      <c r="H93" s="197">
        <v>0</v>
      </c>
      <c r="I93" s="197">
        <v>5.85</v>
      </c>
      <c r="J93" s="197">
        <v>17.82</v>
      </c>
      <c r="K93" s="197">
        <v>86.38</v>
      </c>
      <c r="L93" s="197">
        <v>22.34</v>
      </c>
      <c r="M93" s="197">
        <v>0</v>
      </c>
      <c r="N93" s="197">
        <v>0.56000000000000005</v>
      </c>
      <c r="O93" s="197">
        <v>1.96</v>
      </c>
      <c r="P93" s="197">
        <v>2.68</v>
      </c>
      <c r="Q93" s="197">
        <v>0.22</v>
      </c>
      <c r="R93" s="197">
        <v>0.42</v>
      </c>
      <c r="S93" s="197">
        <v>0.26</v>
      </c>
      <c r="T93" s="197">
        <v>0</v>
      </c>
      <c r="U93" s="197">
        <v>15.08</v>
      </c>
      <c r="V93" s="197">
        <v>0.2</v>
      </c>
      <c r="W93" s="197">
        <v>0.46</v>
      </c>
      <c r="X93" s="197">
        <v>1.46</v>
      </c>
      <c r="Y93" s="197">
        <v>0</v>
      </c>
      <c r="Z93" s="197">
        <v>27.43</v>
      </c>
      <c r="AA93" s="197">
        <v>6.77</v>
      </c>
      <c r="AB93" s="197">
        <v>0</v>
      </c>
      <c r="AC93" s="197">
        <v>2.63</v>
      </c>
      <c r="AD93" s="197">
        <v>6.82</v>
      </c>
      <c r="AE93" s="197">
        <v>0</v>
      </c>
      <c r="AF93" s="197">
        <v>0</v>
      </c>
      <c r="AG93" s="197">
        <v>42.59</v>
      </c>
      <c r="AH93" s="197">
        <v>0</v>
      </c>
      <c r="AI93" s="197">
        <v>12.05</v>
      </c>
      <c r="AJ93" s="197">
        <v>0</v>
      </c>
      <c r="AK93" s="197">
        <v>9.17</v>
      </c>
      <c r="AL93" s="197">
        <v>0</v>
      </c>
      <c r="AM93" s="197">
        <v>0</v>
      </c>
      <c r="AN93" s="197">
        <v>0</v>
      </c>
      <c r="AO93" s="197">
        <v>72</v>
      </c>
      <c r="AP93" s="197">
        <v>99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4.58</v>
      </c>
      <c r="G94" s="197">
        <v>13.52</v>
      </c>
      <c r="H94" s="197">
        <v>0</v>
      </c>
      <c r="I94" s="197">
        <v>5.85</v>
      </c>
      <c r="J94" s="197">
        <v>17.82</v>
      </c>
      <c r="K94" s="197">
        <v>86.38</v>
      </c>
      <c r="L94" s="197">
        <v>22.34</v>
      </c>
      <c r="M94" s="197">
        <v>0</v>
      </c>
      <c r="N94" s="197">
        <v>0.56000000000000005</v>
      </c>
      <c r="O94" s="197">
        <v>1.96</v>
      </c>
      <c r="P94" s="197">
        <v>2.68</v>
      </c>
      <c r="Q94" s="197">
        <v>3.6</v>
      </c>
      <c r="R94" s="197">
        <v>0.35</v>
      </c>
      <c r="S94" s="197">
        <v>3.82</v>
      </c>
      <c r="T94" s="197">
        <v>0</v>
      </c>
      <c r="U94" s="197">
        <v>15.08</v>
      </c>
      <c r="V94" s="197">
        <v>0.21</v>
      </c>
      <c r="W94" s="197">
        <v>0.46</v>
      </c>
      <c r="X94" s="197">
        <v>1.46</v>
      </c>
      <c r="Y94" s="197">
        <v>0</v>
      </c>
      <c r="Z94" s="197">
        <v>38</v>
      </c>
      <c r="AA94" s="197">
        <v>12.34</v>
      </c>
      <c r="AB94" s="197">
        <v>0</v>
      </c>
      <c r="AC94" s="197">
        <v>2.63</v>
      </c>
      <c r="AD94" s="197">
        <v>6.82</v>
      </c>
      <c r="AE94" s="197">
        <v>0</v>
      </c>
      <c r="AF94" s="197">
        <v>0</v>
      </c>
      <c r="AG94" s="197">
        <v>42.59</v>
      </c>
      <c r="AH94" s="197">
        <v>0</v>
      </c>
      <c r="AI94" s="197">
        <v>12.05</v>
      </c>
      <c r="AJ94" s="197">
        <v>0</v>
      </c>
      <c r="AK94" s="197">
        <v>9.17</v>
      </c>
      <c r="AL94" s="197">
        <v>0</v>
      </c>
      <c r="AM94" s="197">
        <v>0</v>
      </c>
      <c r="AN94" s="197">
        <v>0</v>
      </c>
      <c r="AO94" s="197">
        <v>72</v>
      </c>
      <c r="AP94" s="197">
        <v>99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11.6</v>
      </c>
      <c r="E95" s="197">
        <v>0</v>
      </c>
      <c r="F95" s="197">
        <v>4.58</v>
      </c>
      <c r="G95" s="197">
        <v>13.52</v>
      </c>
      <c r="H95" s="197">
        <v>0</v>
      </c>
      <c r="I95" s="197">
        <v>5.85</v>
      </c>
      <c r="J95" s="197">
        <v>17.82</v>
      </c>
      <c r="K95" s="197">
        <v>86.38</v>
      </c>
      <c r="L95" s="197">
        <v>22.34</v>
      </c>
      <c r="M95" s="197">
        <v>0</v>
      </c>
      <c r="N95" s="197">
        <v>0.56000000000000005</v>
      </c>
      <c r="O95" s="197">
        <v>1.96</v>
      </c>
      <c r="P95" s="197">
        <v>2.68</v>
      </c>
      <c r="Q95" s="197">
        <v>3.62</v>
      </c>
      <c r="R95" s="197">
        <v>5.96</v>
      </c>
      <c r="S95" s="197">
        <v>3.82</v>
      </c>
      <c r="T95" s="197">
        <v>0</v>
      </c>
      <c r="U95" s="197">
        <v>15.08</v>
      </c>
      <c r="V95" s="197">
        <v>0.21</v>
      </c>
      <c r="W95" s="197">
        <v>0.46</v>
      </c>
      <c r="X95" s="197">
        <v>1.46</v>
      </c>
      <c r="Y95" s="197">
        <v>0</v>
      </c>
      <c r="Z95" s="197">
        <v>38</v>
      </c>
      <c r="AA95" s="197">
        <v>12.34</v>
      </c>
      <c r="AB95" s="197">
        <v>0</v>
      </c>
      <c r="AC95" s="197">
        <v>2.63</v>
      </c>
      <c r="AD95" s="197">
        <v>6.82</v>
      </c>
      <c r="AE95" s="197">
        <v>0</v>
      </c>
      <c r="AF95" s="197">
        <v>0</v>
      </c>
      <c r="AG95" s="197">
        <v>42.59</v>
      </c>
      <c r="AH95" s="197">
        <v>0</v>
      </c>
      <c r="AI95" s="197">
        <v>12.05</v>
      </c>
      <c r="AJ95" s="197">
        <v>0</v>
      </c>
      <c r="AK95" s="197">
        <v>9.17</v>
      </c>
      <c r="AL95" s="197">
        <v>0</v>
      </c>
      <c r="AM95" s="197">
        <v>0</v>
      </c>
      <c r="AN95" s="197">
        <v>0</v>
      </c>
      <c r="AO95" s="197">
        <v>72</v>
      </c>
      <c r="AP95" s="197">
        <v>99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11.6</v>
      </c>
      <c r="E96" s="197">
        <v>0</v>
      </c>
      <c r="F96" s="197">
        <v>4.58</v>
      </c>
      <c r="G96" s="197">
        <v>13.52</v>
      </c>
      <c r="H96" s="197">
        <v>0</v>
      </c>
      <c r="I96" s="197">
        <v>5.85</v>
      </c>
      <c r="J96" s="197">
        <v>17.82</v>
      </c>
      <c r="K96" s="197">
        <v>86.38</v>
      </c>
      <c r="L96" s="197">
        <v>22.34</v>
      </c>
      <c r="M96" s="197">
        <v>0</v>
      </c>
      <c r="N96" s="197">
        <v>0.56000000000000005</v>
      </c>
      <c r="O96" s="197">
        <v>1.96</v>
      </c>
      <c r="P96" s="197">
        <v>2.68</v>
      </c>
      <c r="Q96" s="197">
        <v>3.62</v>
      </c>
      <c r="R96" s="197">
        <v>5.96</v>
      </c>
      <c r="S96" s="197">
        <v>3.82</v>
      </c>
      <c r="T96" s="197">
        <v>0</v>
      </c>
      <c r="U96" s="197">
        <v>15.08</v>
      </c>
      <c r="V96" s="197">
        <v>0.21</v>
      </c>
      <c r="W96" s="197">
        <v>0.46</v>
      </c>
      <c r="X96" s="197">
        <v>1.46</v>
      </c>
      <c r="Y96" s="197">
        <v>0</v>
      </c>
      <c r="Z96" s="197">
        <v>38</v>
      </c>
      <c r="AA96" s="197">
        <v>12.34</v>
      </c>
      <c r="AB96" s="197">
        <v>0</v>
      </c>
      <c r="AC96" s="197">
        <v>2.63</v>
      </c>
      <c r="AD96" s="197">
        <v>6.82</v>
      </c>
      <c r="AE96" s="197">
        <v>0</v>
      </c>
      <c r="AF96" s="197">
        <v>0</v>
      </c>
      <c r="AG96" s="197">
        <v>42.59</v>
      </c>
      <c r="AH96" s="197">
        <v>0</v>
      </c>
      <c r="AI96" s="197">
        <v>12.05</v>
      </c>
      <c r="AJ96" s="197">
        <v>0</v>
      </c>
      <c r="AK96" s="197">
        <v>9.17</v>
      </c>
      <c r="AL96" s="197">
        <v>0</v>
      </c>
      <c r="AM96" s="197">
        <v>0</v>
      </c>
      <c r="AN96" s="197">
        <v>0</v>
      </c>
      <c r="AO96" s="197">
        <v>72</v>
      </c>
      <c r="AP96" s="197">
        <v>99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11.6</v>
      </c>
      <c r="E97" s="197">
        <v>0</v>
      </c>
      <c r="F97" s="197">
        <v>4.58</v>
      </c>
      <c r="G97" s="197">
        <v>13.52</v>
      </c>
      <c r="H97" s="197">
        <v>0</v>
      </c>
      <c r="I97" s="197">
        <v>5.85</v>
      </c>
      <c r="J97" s="197">
        <v>17.82</v>
      </c>
      <c r="K97" s="197">
        <v>86.38</v>
      </c>
      <c r="L97" s="197">
        <v>22.34</v>
      </c>
      <c r="M97" s="197">
        <v>0</v>
      </c>
      <c r="N97" s="197">
        <v>0.56000000000000005</v>
      </c>
      <c r="O97" s="197">
        <v>1.96</v>
      </c>
      <c r="P97" s="197">
        <v>2.68</v>
      </c>
      <c r="Q97" s="197">
        <v>3.62</v>
      </c>
      <c r="R97" s="197">
        <v>5.96</v>
      </c>
      <c r="S97" s="197">
        <v>3.82</v>
      </c>
      <c r="T97" s="197">
        <v>0</v>
      </c>
      <c r="U97" s="197">
        <v>15.08</v>
      </c>
      <c r="V97" s="197">
        <v>0.21</v>
      </c>
      <c r="W97" s="197">
        <v>0.46</v>
      </c>
      <c r="X97" s="197">
        <v>1.46</v>
      </c>
      <c r="Y97" s="197">
        <v>0</v>
      </c>
      <c r="Z97" s="197">
        <v>38</v>
      </c>
      <c r="AA97" s="197">
        <v>12.34</v>
      </c>
      <c r="AB97" s="197">
        <v>0</v>
      </c>
      <c r="AC97" s="197">
        <v>2.63</v>
      </c>
      <c r="AD97" s="197">
        <v>6.82</v>
      </c>
      <c r="AE97" s="197">
        <v>0</v>
      </c>
      <c r="AF97" s="197">
        <v>0</v>
      </c>
      <c r="AG97" s="197">
        <v>42.59</v>
      </c>
      <c r="AH97" s="197">
        <v>0</v>
      </c>
      <c r="AI97" s="197">
        <v>12.05</v>
      </c>
      <c r="AJ97" s="197">
        <v>0</v>
      </c>
      <c r="AK97" s="197">
        <v>9.17</v>
      </c>
      <c r="AL97" s="197">
        <v>0</v>
      </c>
      <c r="AM97" s="197">
        <v>0</v>
      </c>
      <c r="AN97" s="197">
        <v>0</v>
      </c>
      <c r="AO97" s="197">
        <v>72</v>
      </c>
      <c r="AP97" s="197">
        <v>99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11.6</v>
      </c>
      <c r="E98" s="197">
        <v>0</v>
      </c>
      <c r="F98" s="197">
        <v>4.58</v>
      </c>
      <c r="G98" s="197">
        <v>13.52</v>
      </c>
      <c r="H98" s="197">
        <v>0</v>
      </c>
      <c r="I98" s="197">
        <v>5.85</v>
      </c>
      <c r="J98" s="197">
        <v>17.82</v>
      </c>
      <c r="K98" s="197">
        <v>86.38</v>
      </c>
      <c r="L98" s="197">
        <v>22.34</v>
      </c>
      <c r="M98" s="197">
        <v>0</v>
      </c>
      <c r="N98" s="197">
        <v>0.56000000000000005</v>
      </c>
      <c r="O98" s="197">
        <v>1.96</v>
      </c>
      <c r="P98" s="197">
        <v>2.68</v>
      </c>
      <c r="Q98" s="197">
        <v>3.62</v>
      </c>
      <c r="R98" s="197">
        <v>5.96</v>
      </c>
      <c r="S98" s="197">
        <v>3.82</v>
      </c>
      <c r="T98" s="197">
        <v>0</v>
      </c>
      <c r="U98" s="197">
        <v>15.08</v>
      </c>
      <c r="V98" s="197">
        <v>0.21</v>
      </c>
      <c r="W98" s="197">
        <v>0.46</v>
      </c>
      <c r="X98" s="197">
        <v>1.46</v>
      </c>
      <c r="Y98" s="197">
        <v>0</v>
      </c>
      <c r="Z98" s="197">
        <v>38</v>
      </c>
      <c r="AA98" s="197">
        <v>12.34</v>
      </c>
      <c r="AB98" s="197">
        <v>0</v>
      </c>
      <c r="AC98" s="197">
        <v>2.63</v>
      </c>
      <c r="AD98" s="197">
        <v>6.82</v>
      </c>
      <c r="AE98" s="197">
        <v>0</v>
      </c>
      <c r="AF98" s="197">
        <v>0</v>
      </c>
      <c r="AG98" s="197">
        <v>42.59</v>
      </c>
      <c r="AH98" s="197">
        <v>0</v>
      </c>
      <c r="AI98" s="197">
        <v>12.05</v>
      </c>
      <c r="AJ98" s="197">
        <v>0</v>
      </c>
      <c r="AK98" s="197">
        <v>9.17</v>
      </c>
      <c r="AL98" s="197">
        <v>0</v>
      </c>
      <c r="AM98" s="197">
        <v>0</v>
      </c>
      <c r="AN98" s="197">
        <v>0</v>
      </c>
      <c r="AO98" s="197">
        <v>72</v>
      </c>
      <c r="AP98" s="197">
        <v>99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0.2770350000000002</v>
      </c>
      <c r="E99">
        <f t="shared" si="0"/>
        <v>0</v>
      </c>
      <c r="F99">
        <f t="shared" si="0"/>
        <v>0.10928249999999999</v>
      </c>
      <c r="G99">
        <f t="shared" si="0"/>
        <v>0.32447999999999966</v>
      </c>
      <c r="H99">
        <f t="shared" si="0"/>
        <v>0</v>
      </c>
      <c r="I99">
        <f t="shared" si="0"/>
        <v>0.14040000000000027</v>
      </c>
      <c r="J99">
        <f t="shared" si="0"/>
        <v>0.42767999999999973</v>
      </c>
      <c r="K99">
        <f t="shared" si="0"/>
        <v>0.86662249999999974</v>
      </c>
      <c r="L99">
        <f t="shared" si="0"/>
        <v>0.22103500000000081</v>
      </c>
      <c r="M99">
        <f t="shared" si="0"/>
        <v>0</v>
      </c>
      <c r="N99">
        <f t="shared" si="0"/>
        <v>1.3440000000000016E-2</v>
      </c>
      <c r="O99">
        <f t="shared" si="0"/>
        <v>4.7040000000000012E-2</v>
      </c>
      <c r="P99">
        <f t="shared" si="0"/>
        <v>6.4320000000000127E-2</v>
      </c>
      <c r="Q99">
        <f t="shared" si="0"/>
        <v>2.8344999999999985E-2</v>
      </c>
      <c r="R99">
        <f t="shared" si="0"/>
        <v>4.6572499999999781E-2</v>
      </c>
      <c r="S99">
        <f t="shared" si="0"/>
        <v>3.0365000000000069E-2</v>
      </c>
      <c r="T99">
        <f t="shared" si="0"/>
        <v>0</v>
      </c>
      <c r="U99">
        <f t="shared" si="0"/>
        <v>0.27231750000000016</v>
      </c>
      <c r="V99">
        <f t="shared" si="0"/>
        <v>3.0330000000000024E-2</v>
      </c>
      <c r="W99">
        <f t="shared" si="0"/>
        <v>1.1040000000000017E-2</v>
      </c>
      <c r="X99">
        <f t="shared" si="0"/>
        <v>3.5029999999999957E-2</v>
      </c>
      <c r="Y99">
        <f t="shared" si="0"/>
        <v>0</v>
      </c>
      <c r="Z99">
        <f t="shared" si="0"/>
        <v>0.21739250000000013</v>
      </c>
      <c r="AA99">
        <f t="shared" si="0"/>
        <v>0.10691249999999973</v>
      </c>
      <c r="AB99">
        <f t="shared" si="0"/>
        <v>0</v>
      </c>
      <c r="AC99">
        <f t="shared" si="0"/>
        <v>1.3115000000000002E-2</v>
      </c>
      <c r="AD99">
        <f t="shared" si="0"/>
        <v>0.25136000000000031</v>
      </c>
      <c r="AE99">
        <f t="shared" si="0"/>
        <v>0</v>
      </c>
      <c r="AF99">
        <f t="shared" si="0"/>
        <v>0</v>
      </c>
      <c r="AG99">
        <f t="shared" si="0"/>
        <v>1.0189450000000011</v>
      </c>
      <c r="AH99">
        <f t="shared" si="0"/>
        <v>6.3774999999999995E-3</v>
      </c>
      <c r="AI99">
        <f t="shared" si="0"/>
        <v>0.28919999999999946</v>
      </c>
      <c r="AJ99">
        <f t="shared" si="0"/>
        <v>0</v>
      </c>
      <c r="AK99">
        <f t="shared" si="0"/>
        <v>0.14433500000000027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4.0426875000000004</v>
      </c>
      <c r="AP99">
        <f t="shared" si="0"/>
        <v>0.88229000000000013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45313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10</v>
      </c>
      <c r="C27" s="94">
        <f>'IDT-1 Calculation'!DG27</f>
        <v>-4.234</v>
      </c>
      <c r="D27" s="94">
        <f>'IDT-1 Calculation'!DH27</f>
        <v>0</v>
      </c>
      <c r="E27" s="94">
        <f>'IDT-1 Calculation'!DI27</f>
        <v>0</v>
      </c>
      <c r="F27" s="94">
        <f>'IDT-1 Calculation'!DJ27</f>
        <v>-5.766</v>
      </c>
      <c r="G27" s="99">
        <f t="shared" si="0"/>
        <v>0</v>
      </c>
    </row>
    <row r="28" spans="1:7">
      <c r="A28" s="98" t="s">
        <v>70</v>
      </c>
      <c r="B28" s="94">
        <f>'IDT-1 Calculation'!DF28</f>
        <v>136</v>
      </c>
      <c r="C28" s="94">
        <f>'IDT-1 Calculation'!DG28</f>
        <v>-57.576999999999998</v>
      </c>
      <c r="D28" s="94">
        <f>'IDT-1 Calculation'!DH28</f>
        <v>0</v>
      </c>
      <c r="E28" s="94">
        <f>'IDT-1 Calculation'!DI28</f>
        <v>0</v>
      </c>
      <c r="F28" s="94">
        <f>'IDT-1 Calculation'!DJ28</f>
        <v>-78.423000000000002</v>
      </c>
      <c r="G28" s="99">
        <f t="shared" si="0"/>
        <v>0</v>
      </c>
    </row>
    <row r="29" spans="1:7">
      <c r="A29" s="98" t="s">
        <v>71</v>
      </c>
      <c r="B29" s="94">
        <f>'IDT-1 Calculation'!DF29</f>
        <v>233</v>
      </c>
      <c r="C29" s="94">
        <f>'IDT-1 Calculation'!DG29</f>
        <v>-90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-143</v>
      </c>
      <c r="G29" s="99">
        <f t="shared" si="0"/>
        <v>0</v>
      </c>
    </row>
    <row r="30" spans="1:7">
      <c r="A30" s="98" t="s">
        <v>72</v>
      </c>
      <c r="B30" s="94">
        <f>'IDT-1 Calculation'!DF30</f>
        <v>313</v>
      </c>
      <c r="C30" s="94">
        <f>'IDT-1 Calculation'!DG30</f>
        <v>-45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-268</v>
      </c>
      <c r="G30" s="99">
        <f t="shared" si="0"/>
        <v>0</v>
      </c>
    </row>
    <row r="31" spans="1:7">
      <c r="A31" s="98" t="s">
        <v>73</v>
      </c>
      <c r="B31" s="94">
        <f>'IDT-1 Calculation'!DF31</f>
        <v>63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-63</v>
      </c>
      <c r="G31" s="99">
        <f t="shared" si="0"/>
        <v>0</v>
      </c>
    </row>
    <row r="32" spans="1:7">
      <c r="A32" s="98" t="s">
        <v>74</v>
      </c>
      <c r="B32" s="94">
        <f>'IDT-1 Calculation'!DF32</f>
        <v>118.55500000000001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-118.55500000000001</v>
      </c>
      <c r="G32" s="99">
        <f t="shared" si="0"/>
        <v>0</v>
      </c>
    </row>
    <row r="33" spans="1:7">
      <c r="A33" s="98" t="s">
        <v>75</v>
      </c>
      <c r="B33" s="94">
        <f>'IDT-1 Calculation'!DF33</f>
        <v>33.656999999999996</v>
      </c>
      <c r="C33" s="94">
        <f>'IDT-1 Calculation'!DG33</f>
        <v>20.853999999999999</v>
      </c>
      <c r="D33" s="94">
        <f>'IDT-1 Calculation'!DH33</f>
        <v>0</v>
      </c>
      <c r="E33" s="94">
        <f>'IDT-1 Calculation'!DI33</f>
        <v>0</v>
      </c>
      <c r="F33" s="94">
        <f>'IDT-1 Calculation'!DJ33</f>
        <v>-54.510999999999996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71.277999999999992</v>
      </c>
      <c r="C67" s="94">
        <f>'IDT-1 Calculation'!DG67</f>
        <v>-40</v>
      </c>
      <c r="D67" s="94">
        <f>'IDT-1 Calculation'!DH67</f>
        <v>0</v>
      </c>
      <c r="E67" s="94">
        <f>'IDT-1 Calculation'!DI67</f>
        <v>0</v>
      </c>
      <c r="F67" s="94">
        <f>'IDT-1 Calculation'!DJ67</f>
        <v>-31.277999999999999</v>
      </c>
      <c r="G67" s="99">
        <f t="shared" si="0"/>
        <v>0</v>
      </c>
    </row>
    <row r="68" spans="1:7">
      <c r="A68" s="98" t="s">
        <v>110</v>
      </c>
      <c r="B68" s="94">
        <f>'IDT-1 Calculation'!DF68</f>
        <v>28.759</v>
      </c>
      <c r="C68" s="94">
        <f>'IDT-1 Calculation'!DG68</f>
        <v>-15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-13.759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10.305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-10.305</v>
      </c>
      <c r="G86" s="99">
        <f t="shared" si="1"/>
        <v>0</v>
      </c>
    </row>
    <row r="87" spans="1:7">
      <c r="A87" s="98" t="s">
        <v>129</v>
      </c>
      <c r="B87" s="94">
        <f>'IDT-1 Calculation'!DF87</f>
        <v>30</v>
      </c>
      <c r="C87" s="94">
        <f>'IDT-1 Calculation'!DG87</f>
        <v>-30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33</v>
      </c>
      <c r="C97" s="94">
        <f>'IDT-1 Calculation'!DG97</f>
        <v>-13.971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-19.029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0.2701385</v>
      </c>
      <c r="C99" s="110">
        <f>SUM(C3:C98)/4000</f>
        <v>-6.8732000000000001E-2</v>
      </c>
      <c r="D99" s="110">
        <f>SUM(D3:D98)/4000</f>
        <v>0</v>
      </c>
      <c r="E99" s="110">
        <f>SUM(E3:E98)/4000</f>
        <v>0</v>
      </c>
      <c r="F99" s="110">
        <f>SUM(F3:F98)/4000</f>
        <v>-0.20140650000000002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16.059999999999999</v>
      </c>
      <c r="AH3" s="197">
        <v>0</v>
      </c>
      <c r="AI3" s="197">
        <v>4.55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23.03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16.059999999999999</v>
      </c>
      <c r="AH4" s="197">
        <v>0</v>
      </c>
      <c r="AI4" s="197">
        <v>4.55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23.03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16.059999999999999</v>
      </c>
      <c r="AH5" s="197">
        <v>0</v>
      </c>
      <c r="AI5" s="197">
        <v>4.55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23.03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16.059999999999999</v>
      </c>
      <c r="AH6" s="197">
        <v>0</v>
      </c>
      <c r="AI6" s="197">
        <v>4.55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23.03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16.059999999999999</v>
      </c>
      <c r="AH7" s="197">
        <v>0</v>
      </c>
      <c r="AI7" s="197">
        <v>4.55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23.03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16.059999999999999</v>
      </c>
      <c r="AH8" s="197">
        <v>0</v>
      </c>
      <c r="AI8" s="197">
        <v>4.55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23.03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16.059999999999999</v>
      </c>
      <c r="AH9" s="197">
        <v>0</v>
      </c>
      <c r="AI9" s="197">
        <v>4.55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23.03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16.059999999999999</v>
      </c>
      <c r="AH10" s="197">
        <v>0</v>
      </c>
      <c r="AI10" s="197">
        <v>4.55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23.03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16.059999999999999</v>
      </c>
      <c r="AH11" s="197">
        <v>0</v>
      </c>
      <c r="AI11" s="197">
        <v>4.55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23.03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16.059999999999999</v>
      </c>
      <c r="AH12" s="197">
        <v>0</v>
      </c>
      <c r="AI12" s="197">
        <v>4.55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23.03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16.059999999999999</v>
      </c>
      <c r="AH13" s="197">
        <v>0</v>
      </c>
      <c r="AI13" s="197">
        <v>4.55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23.03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16.059999999999999</v>
      </c>
      <c r="AH14" s="197">
        <v>0</v>
      </c>
      <c r="AI14" s="197">
        <v>4.55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23.03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16.059999999999999</v>
      </c>
      <c r="AH15" s="197">
        <v>0</v>
      </c>
      <c r="AI15" s="197">
        <v>4.55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23.03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16.059999999999999</v>
      </c>
      <c r="AH16" s="197">
        <v>0</v>
      </c>
      <c r="AI16" s="197">
        <v>4.55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23.03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16.059999999999999</v>
      </c>
      <c r="AH17" s="197">
        <v>0</v>
      </c>
      <c r="AI17" s="197">
        <v>4.55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23.03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16.059999999999999</v>
      </c>
      <c r="AH18" s="197">
        <v>0</v>
      </c>
      <c r="AI18" s="197">
        <v>4.55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23.03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16.059999999999999</v>
      </c>
      <c r="AH19" s="197">
        <v>0</v>
      </c>
      <c r="AI19" s="197">
        <v>4.55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23.03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16.059999999999999</v>
      </c>
      <c r="AH20" s="197">
        <v>0</v>
      </c>
      <c r="AI20" s="197">
        <v>4.55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23.03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16.059999999999999</v>
      </c>
      <c r="AH21" s="197">
        <v>0</v>
      </c>
      <c r="AI21" s="197">
        <v>4.55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23.03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16.059999999999999</v>
      </c>
      <c r="AH22" s="197">
        <v>0</v>
      </c>
      <c r="AI22" s="197">
        <v>4.55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23.03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16.059999999999999</v>
      </c>
      <c r="AH23" s="197">
        <v>0</v>
      </c>
      <c r="AI23" s="197">
        <v>4.55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23.03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16.059999999999999</v>
      </c>
      <c r="AH24" s="197">
        <v>0</v>
      </c>
      <c r="AI24" s="197">
        <v>4.55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23.03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16.059999999999999</v>
      </c>
      <c r="AH25" s="197">
        <v>0</v>
      </c>
      <c r="AI25" s="197">
        <v>4.55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23.03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16.059999999999999</v>
      </c>
      <c r="AH26" s="197">
        <v>0</v>
      </c>
      <c r="AI26" s="197">
        <v>4.55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23.03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16.059999999999999</v>
      </c>
      <c r="AH27" s="197">
        <v>0</v>
      </c>
      <c r="AI27" s="197">
        <v>4.55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23.03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16.059999999999999</v>
      </c>
      <c r="AH28" s="197">
        <v>0</v>
      </c>
      <c r="AI28" s="197">
        <v>4.55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23.03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16.059999999999999</v>
      </c>
      <c r="AH29" s="197">
        <v>0</v>
      </c>
      <c r="AI29" s="197">
        <v>4.55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23.03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16.059999999999999</v>
      </c>
      <c r="AH30" s="197">
        <v>0</v>
      </c>
      <c r="AI30" s="197">
        <v>4.55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23.03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16.059999999999999</v>
      </c>
      <c r="AH31" s="197">
        <v>0</v>
      </c>
      <c r="AI31" s="197">
        <v>4.55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23.03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16.059999999999999</v>
      </c>
      <c r="AH32" s="197">
        <v>0</v>
      </c>
      <c r="AI32" s="197">
        <v>4.55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23.03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16.059999999999999</v>
      </c>
      <c r="AH33" s="197">
        <v>0</v>
      </c>
      <c r="AI33" s="197">
        <v>4.55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23.03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16.059999999999999</v>
      </c>
      <c r="AH34" s="197">
        <v>0</v>
      </c>
      <c r="AI34" s="197">
        <v>4.55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23.03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16.059999999999999</v>
      </c>
      <c r="AH35" s="197">
        <v>0</v>
      </c>
      <c r="AI35" s="197">
        <v>4.55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23.03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16.059999999999999</v>
      </c>
      <c r="AH36" s="197">
        <v>0</v>
      </c>
      <c r="AI36" s="197">
        <v>4.55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23.03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16.059999999999999</v>
      </c>
      <c r="AH37" s="197">
        <v>0</v>
      </c>
      <c r="AI37" s="197">
        <v>4.55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23.03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16.059999999999999</v>
      </c>
      <c r="AH38" s="197">
        <v>0</v>
      </c>
      <c r="AI38" s="197">
        <v>4.55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23.03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16.059999999999999</v>
      </c>
      <c r="AH39" s="197">
        <v>0</v>
      </c>
      <c r="AI39" s="197">
        <v>4.55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23.03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16.059999999999999</v>
      </c>
      <c r="AH40" s="197">
        <v>0</v>
      </c>
      <c r="AI40" s="197">
        <v>4.55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23.03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16.059999999999999</v>
      </c>
      <c r="AH41" s="197">
        <v>0</v>
      </c>
      <c r="AI41" s="197">
        <v>4.55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23.03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16.059999999999999</v>
      </c>
      <c r="AH42" s="197">
        <v>0</v>
      </c>
      <c r="AI42" s="197">
        <v>4.55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23.03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16.059999999999999</v>
      </c>
      <c r="AH43" s="197">
        <v>0</v>
      </c>
      <c r="AI43" s="197">
        <v>4.55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23.03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16.059999999999999</v>
      </c>
      <c r="AH44" s="197">
        <v>0</v>
      </c>
      <c r="AI44" s="197">
        <v>4.55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23.03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16.059999999999999</v>
      </c>
      <c r="AH45" s="197">
        <v>0</v>
      </c>
      <c r="AI45" s="197">
        <v>4.55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23.03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16.059999999999999</v>
      </c>
      <c r="AH46" s="197">
        <v>0</v>
      </c>
      <c r="AI46" s="197">
        <v>4.55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23.03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16.059999999999999</v>
      </c>
      <c r="AH47" s="197">
        <v>0</v>
      </c>
      <c r="AI47" s="197">
        <v>4.55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23.03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16.059999999999999</v>
      </c>
      <c r="AH48" s="197">
        <v>0</v>
      </c>
      <c r="AI48" s="197">
        <v>4.55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23.03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16.059999999999999</v>
      </c>
      <c r="AH49" s="197">
        <v>0</v>
      </c>
      <c r="AI49" s="197">
        <v>4.55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15.96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16.059999999999999</v>
      </c>
      <c r="AH50" s="197">
        <v>0</v>
      </c>
      <c r="AI50" s="197">
        <v>4.55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15.96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16.059999999999999</v>
      </c>
      <c r="AH51" s="197">
        <v>0</v>
      </c>
      <c r="AI51" s="197">
        <v>4.55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15.96</v>
      </c>
      <c r="AP51" s="197">
        <v>0.11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13.64</v>
      </c>
      <c r="AH52" s="197">
        <v>0</v>
      </c>
      <c r="AI52" s="197">
        <v>4.55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15.96</v>
      </c>
      <c r="AP52" s="197">
        <v>0.11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13.64</v>
      </c>
      <c r="AH53" s="197">
        <v>2.42</v>
      </c>
      <c r="AI53" s="197">
        <v>4.55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15.96</v>
      </c>
      <c r="AP53" s="197">
        <v>0.23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16.059999999999999</v>
      </c>
      <c r="AH54" s="197">
        <v>0</v>
      </c>
      <c r="AI54" s="197">
        <v>4.55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22.57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16.059999999999999</v>
      </c>
      <c r="AH55" s="197">
        <v>0</v>
      </c>
      <c r="AI55" s="197">
        <v>4.55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22.57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16.059999999999999</v>
      </c>
      <c r="AH56" s="197">
        <v>0</v>
      </c>
      <c r="AI56" s="197">
        <v>4.55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22.57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16.059999999999999</v>
      </c>
      <c r="AH57" s="197">
        <v>0</v>
      </c>
      <c r="AI57" s="197">
        <v>4.55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22.57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16.059999999999999</v>
      </c>
      <c r="AH58" s="197">
        <v>0</v>
      </c>
      <c r="AI58" s="197">
        <v>4.55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22.57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16.059999999999999</v>
      </c>
      <c r="AH59" s="197">
        <v>0</v>
      </c>
      <c r="AI59" s="197">
        <v>4.55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22.57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16.059999999999999</v>
      </c>
      <c r="AH60" s="197">
        <v>0</v>
      </c>
      <c r="AI60" s="197">
        <v>4.55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22.57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16.059999999999999</v>
      </c>
      <c r="AH61" s="197">
        <v>0</v>
      </c>
      <c r="AI61" s="197">
        <v>4.55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22.57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16.059999999999999</v>
      </c>
      <c r="AH62" s="197">
        <v>0</v>
      </c>
      <c r="AI62" s="197">
        <v>4.55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22.57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16.059999999999999</v>
      </c>
      <c r="AH63" s="197">
        <v>0</v>
      </c>
      <c r="AI63" s="197">
        <v>4.55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15.73</v>
      </c>
      <c r="AP63" s="197">
        <v>10.029999999999999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16.059999999999999</v>
      </c>
      <c r="AH64" s="197">
        <v>0</v>
      </c>
      <c r="AI64" s="197">
        <v>4.55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15.73</v>
      </c>
      <c r="AP64" s="197">
        <v>10.029999999999999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16.059999999999999</v>
      </c>
      <c r="AH65" s="197">
        <v>0</v>
      </c>
      <c r="AI65" s="197">
        <v>4.55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15.73</v>
      </c>
      <c r="AP65" s="197">
        <v>10.029999999999999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16.059999999999999</v>
      </c>
      <c r="AH66" s="197">
        <v>0</v>
      </c>
      <c r="AI66" s="197">
        <v>4.55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15.73</v>
      </c>
      <c r="AP66" s="197">
        <v>10.029999999999999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16.059999999999999</v>
      </c>
      <c r="AH67" s="197">
        <v>0</v>
      </c>
      <c r="AI67" s="197">
        <v>4.55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7.3</v>
      </c>
      <c r="AP67" s="197">
        <v>10.029999999999999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16.059999999999999</v>
      </c>
      <c r="AH68" s="197">
        <v>0</v>
      </c>
      <c r="AI68" s="197">
        <v>4.55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7.3</v>
      </c>
      <c r="AP68" s="197">
        <v>10.029999999999999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16.059999999999999</v>
      </c>
      <c r="AH69" s="197">
        <v>0</v>
      </c>
      <c r="AI69" s="197">
        <v>4.55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7.3</v>
      </c>
      <c r="AP69" s="197">
        <v>10.029999999999999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16.059999999999999</v>
      </c>
      <c r="AH70" s="197">
        <v>0</v>
      </c>
      <c r="AI70" s="197">
        <v>4.55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7.3</v>
      </c>
      <c r="AP70" s="197">
        <v>10.029999999999999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16.059999999999999</v>
      </c>
      <c r="AH71" s="197">
        <v>0</v>
      </c>
      <c r="AI71" s="197">
        <v>4.55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7.3</v>
      </c>
      <c r="AP71" s="197">
        <v>10.029999999999999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16.059999999999999</v>
      </c>
      <c r="AH72" s="197">
        <v>0</v>
      </c>
      <c r="AI72" s="197">
        <v>4.55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7.3</v>
      </c>
      <c r="AP72" s="197">
        <v>10.029999999999999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16.059999999999999</v>
      </c>
      <c r="AH73" s="197">
        <v>0</v>
      </c>
      <c r="AI73" s="197">
        <v>4.55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7.3</v>
      </c>
      <c r="AP73" s="197">
        <v>9.4600000000000009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16.059999999999999</v>
      </c>
      <c r="AH74" s="197">
        <v>0</v>
      </c>
      <c r="AI74" s="197">
        <v>4.55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7.3</v>
      </c>
      <c r="AP74" s="197">
        <v>9.4600000000000009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16.059999999999999</v>
      </c>
      <c r="AH75" s="197">
        <v>0</v>
      </c>
      <c r="AI75" s="197">
        <v>4.55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7.3</v>
      </c>
      <c r="AP75" s="197">
        <v>9.4600000000000009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16.059999999999999</v>
      </c>
      <c r="AH76" s="197">
        <v>0</v>
      </c>
      <c r="AI76" s="197">
        <v>4.55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7.3</v>
      </c>
      <c r="AP76" s="197">
        <v>9.4600000000000009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16.059999999999999</v>
      </c>
      <c r="AH77" s="197">
        <v>0</v>
      </c>
      <c r="AI77" s="197">
        <v>4.55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7.3</v>
      </c>
      <c r="AP77" s="197">
        <v>9.4600000000000009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16.059999999999999</v>
      </c>
      <c r="AH78" s="197">
        <v>1.2</v>
      </c>
      <c r="AI78" s="197">
        <v>4.55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7.3</v>
      </c>
      <c r="AP78" s="197">
        <v>8.89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16.059999999999999</v>
      </c>
      <c r="AH79" s="197">
        <v>1.2</v>
      </c>
      <c r="AI79" s="197">
        <v>4.55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7.3</v>
      </c>
      <c r="AP79" s="197">
        <v>10.029999999999999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16.059999999999999</v>
      </c>
      <c r="AH80" s="197">
        <v>1.2</v>
      </c>
      <c r="AI80" s="197">
        <v>4.55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7.3</v>
      </c>
      <c r="AP80" s="197">
        <v>10.029999999999999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16.059999999999999</v>
      </c>
      <c r="AH81" s="197">
        <v>1.2</v>
      </c>
      <c r="AI81" s="197">
        <v>4.55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7.3</v>
      </c>
      <c r="AP81" s="197">
        <v>10.029999999999999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16.059999999999999</v>
      </c>
      <c r="AH82" s="197">
        <v>1.2</v>
      </c>
      <c r="AI82" s="197">
        <v>4.55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7.3</v>
      </c>
      <c r="AP82" s="197">
        <v>10.029999999999999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16.059999999999999</v>
      </c>
      <c r="AH83" s="197">
        <v>1.2</v>
      </c>
      <c r="AI83" s="197">
        <v>4.55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7.3</v>
      </c>
      <c r="AP83" s="197">
        <v>10.029999999999999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16.059999999999999</v>
      </c>
      <c r="AH84" s="197">
        <v>0</v>
      </c>
      <c r="AI84" s="197">
        <v>4.55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7.3</v>
      </c>
      <c r="AP84" s="197">
        <v>10.029999999999999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16.059999999999999</v>
      </c>
      <c r="AH85" s="197">
        <v>0</v>
      </c>
      <c r="AI85" s="197">
        <v>4.55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7.3</v>
      </c>
      <c r="AP85" s="197">
        <v>10.029999999999999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16.059999999999999</v>
      </c>
      <c r="AH86" s="197">
        <v>0</v>
      </c>
      <c r="AI86" s="197">
        <v>4.55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7.3</v>
      </c>
      <c r="AP86" s="197">
        <v>10.029999999999999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16.059999999999999</v>
      </c>
      <c r="AH87" s="197">
        <v>0</v>
      </c>
      <c r="AI87" s="197">
        <v>4.55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7.3</v>
      </c>
      <c r="AP87" s="197">
        <v>10.029999999999999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16.059999999999999</v>
      </c>
      <c r="AH88" s="197">
        <v>0</v>
      </c>
      <c r="AI88" s="197">
        <v>4.55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7.3</v>
      </c>
      <c r="AP88" s="197">
        <v>10.029999999999999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16.059999999999999</v>
      </c>
      <c r="AH89" s="197">
        <v>0</v>
      </c>
      <c r="AI89" s="197">
        <v>4.55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7.3</v>
      </c>
      <c r="AP89" s="197">
        <v>10.029999999999999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16.059999999999999</v>
      </c>
      <c r="AH90" s="197">
        <v>0</v>
      </c>
      <c r="AI90" s="197">
        <v>4.55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7.3</v>
      </c>
      <c r="AP90" s="197">
        <v>10.029999999999999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16.059999999999999</v>
      </c>
      <c r="AH91" s="197">
        <v>0</v>
      </c>
      <c r="AI91" s="197">
        <v>4.55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7.3</v>
      </c>
      <c r="AP91" s="197">
        <v>10.029999999999999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16.059999999999999</v>
      </c>
      <c r="AH92" s="197">
        <v>0</v>
      </c>
      <c r="AI92" s="197">
        <v>4.55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7.3</v>
      </c>
      <c r="AP92" s="197">
        <v>10.029999999999999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16.059999999999999</v>
      </c>
      <c r="AH93" s="197">
        <v>0</v>
      </c>
      <c r="AI93" s="197">
        <v>4.55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7.3</v>
      </c>
      <c r="AP93" s="197">
        <v>10.029999999999999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16.059999999999999</v>
      </c>
      <c r="AH94" s="197">
        <v>0</v>
      </c>
      <c r="AI94" s="197">
        <v>4.55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7.3</v>
      </c>
      <c r="AP94" s="197">
        <v>10.029999999999999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16.059999999999999</v>
      </c>
      <c r="AH95" s="197">
        <v>0</v>
      </c>
      <c r="AI95" s="197">
        <v>4.55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7.3</v>
      </c>
      <c r="AP95" s="197">
        <v>10.029999999999999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16.059999999999999</v>
      </c>
      <c r="AH96" s="197">
        <v>0</v>
      </c>
      <c r="AI96" s="197">
        <v>4.55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7.3</v>
      </c>
      <c r="AP96" s="197">
        <v>10.029999999999999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16.059999999999999</v>
      </c>
      <c r="AH97" s="197">
        <v>0</v>
      </c>
      <c r="AI97" s="197">
        <v>4.55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7.3</v>
      </c>
      <c r="AP97" s="197">
        <v>10.029999999999999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16.059999999999999</v>
      </c>
      <c r="AH98" s="197">
        <v>0</v>
      </c>
      <c r="AI98" s="197">
        <v>4.55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7.3</v>
      </c>
      <c r="AP98" s="197">
        <v>10.029999999999999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0.38422999999999918</v>
      </c>
      <c r="AH99">
        <f t="shared" si="0"/>
        <v>2.405E-3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0.40970749999999934</v>
      </c>
      <c r="AP99">
        <f t="shared" si="0"/>
        <v>8.9384999999999951E-2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2.97</v>
      </c>
      <c r="AE3" s="197">
        <v>0</v>
      </c>
      <c r="AF3" s="197">
        <v>0</v>
      </c>
      <c r="AG3" s="197">
        <v>79.58</v>
      </c>
      <c r="AH3" s="197">
        <v>0</v>
      </c>
      <c r="AI3" s="197">
        <v>22.52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92.11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2.97</v>
      </c>
      <c r="AE4" s="197">
        <v>0</v>
      </c>
      <c r="AF4" s="197">
        <v>0</v>
      </c>
      <c r="AG4" s="197">
        <v>79.58</v>
      </c>
      <c r="AH4" s="197">
        <v>0</v>
      </c>
      <c r="AI4" s="197">
        <v>22.52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92.11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2.97</v>
      </c>
      <c r="AE5" s="197">
        <v>0</v>
      </c>
      <c r="AF5" s="197">
        <v>0</v>
      </c>
      <c r="AG5" s="197">
        <v>79.58</v>
      </c>
      <c r="AH5" s="197">
        <v>0</v>
      </c>
      <c r="AI5" s="197">
        <v>22.52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92.11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2.97</v>
      </c>
      <c r="AE6" s="197">
        <v>0</v>
      </c>
      <c r="AF6" s="197">
        <v>0</v>
      </c>
      <c r="AG6" s="197">
        <v>79.58</v>
      </c>
      <c r="AH6" s="197">
        <v>0</v>
      </c>
      <c r="AI6" s="197">
        <v>22.52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92.11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2.97</v>
      </c>
      <c r="AE7" s="197">
        <v>0</v>
      </c>
      <c r="AF7" s="197">
        <v>0</v>
      </c>
      <c r="AG7" s="197">
        <v>79.58</v>
      </c>
      <c r="AH7" s="197">
        <v>0</v>
      </c>
      <c r="AI7" s="197">
        <v>22.52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92.11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2.97</v>
      </c>
      <c r="AE8" s="197">
        <v>0</v>
      </c>
      <c r="AF8" s="197">
        <v>0</v>
      </c>
      <c r="AG8" s="197">
        <v>79.58</v>
      </c>
      <c r="AH8" s="197">
        <v>0</v>
      </c>
      <c r="AI8" s="197">
        <v>22.52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92.11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2.97</v>
      </c>
      <c r="AE9" s="197">
        <v>0</v>
      </c>
      <c r="AF9" s="197">
        <v>0</v>
      </c>
      <c r="AG9" s="197">
        <v>79.58</v>
      </c>
      <c r="AH9" s="197">
        <v>0</v>
      </c>
      <c r="AI9" s="197">
        <v>22.52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92.11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2.97</v>
      </c>
      <c r="AE10" s="197">
        <v>0</v>
      </c>
      <c r="AF10" s="197">
        <v>0</v>
      </c>
      <c r="AG10" s="197">
        <v>79.58</v>
      </c>
      <c r="AH10" s="197">
        <v>0</v>
      </c>
      <c r="AI10" s="197">
        <v>22.52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92.11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2.97</v>
      </c>
      <c r="AE11" s="197">
        <v>0</v>
      </c>
      <c r="AF11" s="197">
        <v>0</v>
      </c>
      <c r="AG11" s="197">
        <v>79.58</v>
      </c>
      <c r="AH11" s="197">
        <v>0</v>
      </c>
      <c r="AI11" s="197">
        <v>22.52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92.11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2.97</v>
      </c>
      <c r="AE12" s="197">
        <v>0</v>
      </c>
      <c r="AF12" s="197">
        <v>0</v>
      </c>
      <c r="AG12" s="197">
        <v>79.58</v>
      </c>
      <c r="AH12" s="197">
        <v>0</v>
      </c>
      <c r="AI12" s="197">
        <v>22.52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92.11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2.97</v>
      </c>
      <c r="AE13" s="197">
        <v>0</v>
      </c>
      <c r="AF13" s="197">
        <v>0</v>
      </c>
      <c r="AG13" s="197">
        <v>79.58</v>
      </c>
      <c r="AH13" s="197">
        <v>0</v>
      </c>
      <c r="AI13" s="197">
        <v>22.52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92.11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2.97</v>
      </c>
      <c r="AE14" s="197">
        <v>0</v>
      </c>
      <c r="AF14" s="197">
        <v>0</v>
      </c>
      <c r="AG14" s="197">
        <v>79.58</v>
      </c>
      <c r="AH14" s="197">
        <v>0</v>
      </c>
      <c r="AI14" s="197">
        <v>22.52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92.11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2.97</v>
      </c>
      <c r="AE15" s="197">
        <v>0</v>
      </c>
      <c r="AF15" s="197">
        <v>0</v>
      </c>
      <c r="AG15" s="197">
        <v>79.58</v>
      </c>
      <c r="AH15" s="197">
        <v>0</v>
      </c>
      <c r="AI15" s="197">
        <v>22.52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92.11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2.97</v>
      </c>
      <c r="AE16" s="197">
        <v>0</v>
      </c>
      <c r="AF16" s="197">
        <v>0</v>
      </c>
      <c r="AG16" s="197">
        <v>79.58</v>
      </c>
      <c r="AH16" s="197">
        <v>0</v>
      </c>
      <c r="AI16" s="197">
        <v>22.52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92.11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2.97</v>
      </c>
      <c r="AE17" s="197">
        <v>0</v>
      </c>
      <c r="AF17" s="197">
        <v>0</v>
      </c>
      <c r="AG17" s="197">
        <v>79.58</v>
      </c>
      <c r="AH17" s="197">
        <v>0</v>
      </c>
      <c r="AI17" s="197">
        <v>22.52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92.11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2.97</v>
      </c>
      <c r="AE18" s="197">
        <v>0</v>
      </c>
      <c r="AF18" s="197">
        <v>0</v>
      </c>
      <c r="AG18" s="197">
        <v>79.58</v>
      </c>
      <c r="AH18" s="197">
        <v>0</v>
      </c>
      <c r="AI18" s="197">
        <v>22.52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92.11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2.97</v>
      </c>
      <c r="AE19" s="197">
        <v>0</v>
      </c>
      <c r="AF19" s="197">
        <v>0</v>
      </c>
      <c r="AG19" s="197">
        <v>79.58</v>
      </c>
      <c r="AH19" s="197">
        <v>0</v>
      </c>
      <c r="AI19" s="197">
        <v>22.52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92.11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2.97</v>
      </c>
      <c r="AE20" s="197">
        <v>0</v>
      </c>
      <c r="AF20" s="197">
        <v>0</v>
      </c>
      <c r="AG20" s="197">
        <v>79.58</v>
      </c>
      <c r="AH20" s="197">
        <v>0</v>
      </c>
      <c r="AI20" s="197">
        <v>22.52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92.11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2.97</v>
      </c>
      <c r="AE21" s="197">
        <v>0</v>
      </c>
      <c r="AF21" s="197">
        <v>0</v>
      </c>
      <c r="AG21" s="197">
        <v>79.58</v>
      </c>
      <c r="AH21" s="197">
        <v>0</v>
      </c>
      <c r="AI21" s="197">
        <v>22.52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92.11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2.97</v>
      </c>
      <c r="AE22" s="197">
        <v>0</v>
      </c>
      <c r="AF22" s="197">
        <v>0</v>
      </c>
      <c r="AG22" s="197">
        <v>79.58</v>
      </c>
      <c r="AH22" s="197">
        <v>0</v>
      </c>
      <c r="AI22" s="197">
        <v>22.52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92.11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2.97</v>
      </c>
      <c r="AE23" s="197">
        <v>0</v>
      </c>
      <c r="AF23" s="197">
        <v>0</v>
      </c>
      <c r="AG23" s="197">
        <v>79.58</v>
      </c>
      <c r="AH23" s="197">
        <v>0</v>
      </c>
      <c r="AI23" s="197">
        <v>22.52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92.11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2.97</v>
      </c>
      <c r="AE24" s="197">
        <v>0</v>
      </c>
      <c r="AF24" s="197">
        <v>0</v>
      </c>
      <c r="AG24" s="197">
        <v>79.58</v>
      </c>
      <c r="AH24" s="197">
        <v>0</v>
      </c>
      <c r="AI24" s="197">
        <v>22.52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92.11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2.97</v>
      </c>
      <c r="AE25" s="197">
        <v>0</v>
      </c>
      <c r="AF25" s="197">
        <v>0</v>
      </c>
      <c r="AG25" s="197">
        <v>79.58</v>
      </c>
      <c r="AH25" s="197">
        <v>0</v>
      </c>
      <c r="AI25" s="197">
        <v>22.52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92.11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2.97</v>
      </c>
      <c r="AE26" s="197">
        <v>0</v>
      </c>
      <c r="AF26" s="197">
        <v>0</v>
      </c>
      <c r="AG26" s="197">
        <v>79.58</v>
      </c>
      <c r="AH26" s="197">
        <v>0</v>
      </c>
      <c r="AI26" s="197">
        <v>22.52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92.11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2.97</v>
      </c>
      <c r="AE27" s="197">
        <v>0</v>
      </c>
      <c r="AF27" s="197">
        <v>0</v>
      </c>
      <c r="AG27" s="197">
        <v>79.58</v>
      </c>
      <c r="AH27" s="197">
        <v>0</v>
      </c>
      <c r="AI27" s="197">
        <v>22.52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92.11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2.97</v>
      </c>
      <c r="AE28" s="197">
        <v>0</v>
      </c>
      <c r="AF28" s="197">
        <v>0</v>
      </c>
      <c r="AG28" s="197">
        <v>79.58</v>
      </c>
      <c r="AH28" s="197">
        <v>0</v>
      </c>
      <c r="AI28" s="197">
        <v>22.52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92.11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2.97</v>
      </c>
      <c r="AE29" s="197">
        <v>0</v>
      </c>
      <c r="AF29" s="197">
        <v>0</v>
      </c>
      <c r="AG29" s="197">
        <v>79.58</v>
      </c>
      <c r="AH29" s="197">
        <v>0</v>
      </c>
      <c r="AI29" s="197">
        <v>22.52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92.11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2.97</v>
      </c>
      <c r="AE30" s="197">
        <v>0</v>
      </c>
      <c r="AF30" s="197">
        <v>0</v>
      </c>
      <c r="AG30" s="197">
        <v>79.58</v>
      </c>
      <c r="AH30" s="197">
        <v>0</v>
      </c>
      <c r="AI30" s="197">
        <v>22.52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92.11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2.97</v>
      </c>
      <c r="AE31" s="197">
        <v>0</v>
      </c>
      <c r="AF31" s="197">
        <v>0</v>
      </c>
      <c r="AG31" s="197">
        <v>79.58</v>
      </c>
      <c r="AH31" s="197">
        <v>0</v>
      </c>
      <c r="AI31" s="197">
        <v>22.52</v>
      </c>
      <c r="AJ31" s="197">
        <v>0</v>
      </c>
      <c r="AK31" s="197">
        <v>0.35</v>
      </c>
      <c r="AL31" s="197">
        <v>0</v>
      </c>
      <c r="AM31" s="197">
        <v>0</v>
      </c>
      <c r="AN31" s="197">
        <v>0</v>
      </c>
      <c r="AO31" s="197">
        <v>92.11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2.97</v>
      </c>
      <c r="AE32" s="197">
        <v>0</v>
      </c>
      <c r="AF32" s="197">
        <v>0</v>
      </c>
      <c r="AG32" s="197">
        <v>79.58</v>
      </c>
      <c r="AH32" s="197">
        <v>0</v>
      </c>
      <c r="AI32" s="197">
        <v>22.52</v>
      </c>
      <c r="AJ32" s="197">
        <v>0</v>
      </c>
      <c r="AK32" s="197">
        <v>0.35</v>
      </c>
      <c r="AL32" s="197">
        <v>0</v>
      </c>
      <c r="AM32" s="197">
        <v>0</v>
      </c>
      <c r="AN32" s="197">
        <v>0</v>
      </c>
      <c r="AO32" s="197">
        <v>92.11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2.97</v>
      </c>
      <c r="AE33" s="197">
        <v>0</v>
      </c>
      <c r="AF33" s="197">
        <v>0</v>
      </c>
      <c r="AG33" s="197">
        <v>79.58</v>
      </c>
      <c r="AH33" s="197">
        <v>0</v>
      </c>
      <c r="AI33" s="197">
        <v>22.52</v>
      </c>
      <c r="AJ33" s="197">
        <v>0</v>
      </c>
      <c r="AK33" s="197">
        <v>0.35</v>
      </c>
      <c r="AL33" s="197">
        <v>0</v>
      </c>
      <c r="AM33" s="197">
        <v>0</v>
      </c>
      <c r="AN33" s="197">
        <v>0</v>
      </c>
      <c r="AO33" s="197">
        <v>92.11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2.97</v>
      </c>
      <c r="AE34" s="197">
        <v>0</v>
      </c>
      <c r="AF34" s="197">
        <v>0</v>
      </c>
      <c r="AG34" s="197">
        <v>79.58</v>
      </c>
      <c r="AH34" s="197">
        <v>0</v>
      </c>
      <c r="AI34" s="197">
        <v>22.52</v>
      </c>
      <c r="AJ34" s="197">
        <v>0</v>
      </c>
      <c r="AK34" s="197">
        <v>0.35</v>
      </c>
      <c r="AL34" s="197">
        <v>0</v>
      </c>
      <c r="AM34" s="197">
        <v>0</v>
      </c>
      <c r="AN34" s="197">
        <v>0</v>
      </c>
      <c r="AO34" s="197">
        <v>92.11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2.97</v>
      </c>
      <c r="AE35" s="197">
        <v>0</v>
      </c>
      <c r="AF35" s="197">
        <v>0</v>
      </c>
      <c r="AG35" s="197">
        <v>79.58</v>
      </c>
      <c r="AH35" s="197">
        <v>0</v>
      </c>
      <c r="AI35" s="197">
        <v>22.52</v>
      </c>
      <c r="AJ35" s="197">
        <v>0</v>
      </c>
      <c r="AK35" s="197">
        <v>0.35</v>
      </c>
      <c r="AL35" s="197">
        <v>0</v>
      </c>
      <c r="AM35" s="197">
        <v>0</v>
      </c>
      <c r="AN35" s="197">
        <v>0</v>
      </c>
      <c r="AO35" s="197">
        <v>92.11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2.97</v>
      </c>
      <c r="AE36" s="197">
        <v>0</v>
      </c>
      <c r="AF36" s="197">
        <v>0</v>
      </c>
      <c r="AG36" s="197">
        <v>79.58</v>
      </c>
      <c r="AH36" s="197">
        <v>0</v>
      </c>
      <c r="AI36" s="197">
        <v>22.52</v>
      </c>
      <c r="AJ36" s="197">
        <v>0</v>
      </c>
      <c r="AK36" s="197">
        <v>0.35</v>
      </c>
      <c r="AL36" s="197">
        <v>0</v>
      </c>
      <c r="AM36" s="197">
        <v>0</v>
      </c>
      <c r="AN36" s="197">
        <v>0</v>
      </c>
      <c r="AO36" s="197">
        <v>92.11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2.97</v>
      </c>
      <c r="AE37" s="197">
        <v>0</v>
      </c>
      <c r="AF37" s="197">
        <v>0</v>
      </c>
      <c r="AG37" s="197">
        <v>79.58</v>
      </c>
      <c r="AH37" s="197">
        <v>0</v>
      </c>
      <c r="AI37" s="197">
        <v>22.52</v>
      </c>
      <c r="AJ37" s="197">
        <v>0</v>
      </c>
      <c r="AK37" s="197">
        <v>0.35</v>
      </c>
      <c r="AL37" s="197">
        <v>0</v>
      </c>
      <c r="AM37" s="197">
        <v>0</v>
      </c>
      <c r="AN37" s="197">
        <v>0</v>
      </c>
      <c r="AO37" s="197">
        <v>92.11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2.97</v>
      </c>
      <c r="AE38" s="197">
        <v>0</v>
      </c>
      <c r="AF38" s="197">
        <v>0</v>
      </c>
      <c r="AG38" s="197">
        <v>79.58</v>
      </c>
      <c r="AH38" s="197">
        <v>0</v>
      </c>
      <c r="AI38" s="197">
        <v>22.52</v>
      </c>
      <c r="AJ38" s="197">
        <v>0</v>
      </c>
      <c r="AK38" s="197">
        <v>0.35</v>
      </c>
      <c r="AL38" s="197">
        <v>0</v>
      </c>
      <c r="AM38" s="197">
        <v>0</v>
      </c>
      <c r="AN38" s="197">
        <v>0</v>
      </c>
      <c r="AO38" s="197">
        <v>92.11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2.97</v>
      </c>
      <c r="AE39" s="197">
        <v>0</v>
      </c>
      <c r="AF39" s="197">
        <v>0</v>
      </c>
      <c r="AG39" s="197">
        <v>79.58</v>
      </c>
      <c r="AH39" s="197">
        <v>0</v>
      </c>
      <c r="AI39" s="197">
        <v>22.52</v>
      </c>
      <c r="AJ39" s="197">
        <v>0</v>
      </c>
      <c r="AK39" s="197">
        <v>0.35</v>
      </c>
      <c r="AL39" s="197">
        <v>0</v>
      </c>
      <c r="AM39" s="197">
        <v>0</v>
      </c>
      <c r="AN39" s="197">
        <v>0</v>
      </c>
      <c r="AO39" s="197">
        <v>92.11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2.97</v>
      </c>
      <c r="AE40" s="197">
        <v>0</v>
      </c>
      <c r="AF40" s="197">
        <v>0</v>
      </c>
      <c r="AG40" s="197">
        <v>79.58</v>
      </c>
      <c r="AH40" s="197">
        <v>0</v>
      </c>
      <c r="AI40" s="197">
        <v>22.52</v>
      </c>
      <c r="AJ40" s="197">
        <v>0</v>
      </c>
      <c r="AK40" s="197">
        <v>0.35</v>
      </c>
      <c r="AL40" s="197">
        <v>0</v>
      </c>
      <c r="AM40" s="197">
        <v>0</v>
      </c>
      <c r="AN40" s="197">
        <v>0</v>
      </c>
      <c r="AO40" s="197">
        <v>92.11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2.97</v>
      </c>
      <c r="AE41" s="197">
        <v>0</v>
      </c>
      <c r="AF41" s="197">
        <v>0</v>
      </c>
      <c r="AG41" s="197">
        <v>79.58</v>
      </c>
      <c r="AH41" s="197">
        <v>0</v>
      </c>
      <c r="AI41" s="197">
        <v>22.52</v>
      </c>
      <c r="AJ41" s="197">
        <v>0</v>
      </c>
      <c r="AK41" s="197">
        <v>0.35</v>
      </c>
      <c r="AL41" s="197">
        <v>0</v>
      </c>
      <c r="AM41" s="197">
        <v>0</v>
      </c>
      <c r="AN41" s="197">
        <v>0</v>
      </c>
      <c r="AO41" s="197">
        <v>92.11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2.97</v>
      </c>
      <c r="AE42" s="197">
        <v>0</v>
      </c>
      <c r="AF42" s="197">
        <v>0</v>
      </c>
      <c r="AG42" s="197">
        <v>79.58</v>
      </c>
      <c r="AH42" s="197">
        <v>0</v>
      </c>
      <c r="AI42" s="197">
        <v>22.52</v>
      </c>
      <c r="AJ42" s="197">
        <v>0</v>
      </c>
      <c r="AK42" s="197">
        <v>0.35</v>
      </c>
      <c r="AL42" s="197">
        <v>0</v>
      </c>
      <c r="AM42" s="197">
        <v>0</v>
      </c>
      <c r="AN42" s="197">
        <v>0</v>
      </c>
      <c r="AO42" s="197">
        <v>92.11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2.97</v>
      </c>
      <c r="AE43" s="197">
        <v>0</v>
      </c>
      <c r="AF43" s="197">
        <v>0</v>
      </c>
      <c r="AG43" s="197">
        <v>79.58</v>
      </c>
      <c r="AH43" s="197">
        <v>0</v>
      </c>
      <c r="AI43" s="197">
        <v>22.52</v>
      </c>
      <c r="AJ43" s="197">
        <v>0</v>
      </c>
      <c r="AK43" s="197">
        <v>0.35</v>
      </c>
      <c r="AL43" s="197">
        <v>0</v>
      </c>
      <c r="AM43" s="197">
        <v>0</v>
      </c>
      <c r="AN43" s="197">
        <v>0</v>
      </c>
      <c r="AO43" s="197">
        <v>92.11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2.97</v>
      </c>
      <c r="AE44" s="197">
        <v>0</v>
      </c>
      <c r="AF44" s="197">
        <v>0</v>
      </c>
      <c r="AG44" s="197">
        <v>79.58</v>
      </c>
      <c r="AH44" s="197">
        <v>0</v>
      </c>
      <c r="AI44" s="197">
        <v>22.52</v>
      </c>
      <c r="AJ44" s="197">
        <v>0</v>
      </c>
      <c r="AK44" s="197">
        <v>0.35</v>
      </c>
      <c r="AL44" s="197">
        <v>0</v>
      </c>
      <c r="AM44" s="197">
        <v>0</v>
      </c>
      <c r="AN44" s="197">
        <v>0</v>
      </c>
      <c r="AO44" s="197">
        <v>92.11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2.97</v>
      </c>
      <c r="AE45" s="197">
        <v>0</v>
      </c>
      <c r="AF45" s="197">
        <v>0</v>
      </c>
      <c r="AG45" s="197">
        <v>79.58</v>
      </c>
      <c r="AH45" s="197">
        <v>0</v>
      </c>
      <c r="AI45" s="197">
        <v>22.52</v>
      </c>
      <c r="AJ45" s="197">
        <v>0</v>
      </c>
      <c r="AK45" s="197">
        <v>0.35</v>
      </c>
      <c r="AL45" s="197">
        <v>0</v>
      </c>
      <c r="AM45" s="197">
        <v>0</v>
      </c>
      <c r="AN45" s="197">
        <v>0</v>
      </c>
      <c r="AO45" s="197">
        <v>92.11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2.97</v>
      </c>
      <c r="AE46" s="197">
        <v>0</v>
      </c>
      <c r="AF46" s="197">
        <v>0</v>
      </c>
      <c r="AG46" s="197">
        <v>79.58</v>
      </c>
      <c r="AH46" s="197">
        <v>0</v>
      </c>
      <c r="AI46" s="197">
        <v>22.52</v>
      </c>
      <c r="AJ46" s="197">
        <v>0</v>
      </c>
      <c r="AK46" s="197">
        <v>0.35</v>
      </c>
      <c r="AL46" s="197">
        <v>0</v>
      </c>
      <c r="AM46" s="197">
        <v>0</v>
      </c>
      <c r="AN46" s="197">
        <v>0</v>
      </c>
      <c r="AO46" s="197">
        <v>92.11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2.97</v>
      </c>
      <c r="AE47" s="197">
        <v>0</v>
      </c>
      <c r="AF47" s="197">
        <v>0</v>
      </c>
      <c r="AG47" s="197">
        <v>79.58</v>
      </c>
      <c r="AH47" s="197">
        <v>0</v>
      </c>
      <c r="AI47" s="197">
        <v>22.52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92.11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2.97</v>
      </c>
      <c r="AE48" s="197">
        <v>0</v>
      </c>
      <c r="AF48" s="197">
        <v>0</v>
      </c>
      <c r="AG48" s="197">
        <v>79.58</v>
      </c>
      <c r="AH48" s="197">
        <v>0</v>
      </c>
      <c r="AI48" s="197">
        <v>22.52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92.11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2.97</v>
      </c>
      <c r="AE49" s="197">
        <v>0</v>
      </c>
      <c r="AF49" s="197">
        <v>0</v>
      </c>
      <c r="AG49" s="197">
        <v>79.58</v>
      </c>
      <c r="AH49" s="197">
        <v>0</v>
      </c>
      <c r="AI49" s="197">
        <v>22.52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63.84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2.97</v>
      </c>
      <c r="AE50" s="197">
        <v>0</v>
      </c>
      <c r="AF50" s="197">
        <v>0</v>
      </c>
      <c r="AG50" s="197">
        <v>79.58</v>
      </c>
      <c r="AH50" s="197">
        <v>0</v>
      </c>
      <c r="AI50" s="197">
        <v>22.52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63.84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2.97</v>
      </c>
      <c r="AE51" s="197">
        <v>0</v>
      </c>
      <c r="AF51" s="197">
        <v>0</v>
      </c>
      <c r="AG51" s="197">
        <v>79.58</v>
      </c>
      <c r="AH51" s="197">
        <v>0</v>
      </c>
      <c r="AI51" s="197">
        <v>22.52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63.84</v>
      </c>
      <c r="AP51" s="197">
        <v>0.46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67.569999999999993</v>
      </c>
      <c r="AH52" s="197">
        <v>0</v>
      </c>
      <c r="AI52" s="197">
        <v>22.52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63.84</v>
      </c>
      <c r="AP52" s="197">
        <v>0.46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67.569999999999993</v>
      </c>
      <c r="AH53" s="197">
        <v>12.01</v>
      </c>
      <c r="AI53" s="197">
        <v>22.52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63.84</v>
      </c>
      <c r="AP53" s="197">
        <v>0.91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79.58</v>
      </c>
      <c r="AH54" s="197">
        <v>0</v>
      </c>
      <c r="AI54" s="197">
        <v>22.52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90.29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79.58</v>
      </c>
      <c r="AH55" s="197">
        <v>0</v>
      </c>
      <c r="AI55" s="197">
        <v>22.52</v>
      </c>
      <c r="AJ55" s="197">
        <v>0</v>
      </c>
      <c r="AK55" s="197">
        <v>4.3499999999999996</v>
      </c>
      <c r="AL55" s="197">
        <v>0</v>
      </c>
      <c r="AM55" s="197">
        <v>0</v>
      </c>
      <c r="AN55" s="197">
        <v>0</v>
      </c>
      <c r="AO55" s="197">
        <v>90.29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79.58</v>
      </c>
      <c r="AH56" s="197">
        <v>0</v>
      </c>
      <c r="AI56" s="197">
        <v>22.52</v>
      </c>
      <c r="AJ56" s="197">
        <v>0</v>
      </c>
      <c r="AK56" s="197">
        <v>4.3499999999999996</v>
      </c>
      <c r="AL56" s="197">
        <v>0</v>
      </c>
      <c r="AM56" s="197">
        <v>0</v>
      </c>
      <c r="AN56" s="197">
        <v>0</v>
      </c>
      <c r="AO56" s="197">
        <v>90.29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79.58</v>
      </c>
      <c r="AH57" s="197">
        <v>0</v>
      </c>
      <c r="AI57" s="197">
        <v>22.52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90.29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79.58</v>
      </c>
      <c r="AH58" s="197">
        <v>0</v>
      </c>
      <c r="AI58" s="197">
        <v>22.52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90.29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79.58</v>
      </c>
      <c r="AH59" s="197">
        <v>0</v>
      </c>
      <c r="AI59" s="197">
        <v>22.52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90.29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79.58</v>
      </c>
      <c r="AH60" s="197">
        <v>0</v>
      </c>
      <c r="AI60" s="197">
        <v>22.52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90.29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79.58</v>
      </c>
      <c r="AH61" s="197">
        <v>0</v>
      </c>
      <c r="AI61" s="197">
        <v>22.52</v>
      </c>
      <c r="AJ61" s="197">
        <v>0</v>
      </c>
      <c r="AK61" s="197">
        <v>0.35</v>
      </c>
      <c r="AL61" s="197">
        <v>0</v>
      </c>
      <c r="AM61" s="197">
        <v>0</v>
      </c>
      <c r="AN61" s="197">
        <v>0</v>
      </c>
      <c r="AO61" s="197">
        <v>90.29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79.58</v>
      </c>
      <c r="AH62" s="197">
        <v>0</v>
      </c>
      <c r="AI62" s="197">
        <v>22.52</v>
      </c>
      <c r="AJ62" s="197">
        <v>0</v>
      </c>
      <c r="AK62" s="197">
        <v>0.35</v>
      </c>
      <c r="AL62" s="197">
        <v>0</v>
      </c>
      <c r="AM62" s="197">
        <v>0</v>
      </c>
      <c r="AN62" s="197">
        <v>0</v>
      </c>
      <c r="AO62" s="197">
        <v>90.29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79.58</v>
      </c>
      <c r="AH63" s="197">
        <v>0</v>
      </c>
      <c r="AI63" s="197">
        <v>22.52</v>
      </c>
      <c r="AJ63" s="197">
        <v>0</v>
      </c>
      <c r="AK63" s="197">
        <v>0.35</v>
      </c>
      <c r="AL63" s="197">
        <v>0</v>
      </c>
      <c r="AM63" s="197">
        <v>0</v>
      </c>
      <c r="AN63" s="197">
        <v>0</v>
      </c>
      <c r="AO63" s="197">
        <v>62.93</v>
      </c>
      <c r="AP63" s="197">
        <v>40.130000000000003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2.97</v>
      </c>
      <c r="AE64" s="197">
        <v>0</v>
      </c>
      <c r="AF64" s="197">
        <v>0</v>
      </c>
      <c r="AG64" s="197">
        <v>79.58</v>
      </c>
      <c r="AH64" s="197">
        <v>0</v>
      </c>
      <c r="AI64" s="197">
        <v>22.52</v>
      </c>
      <c r="AJ64" s="197">
        <v>0</v>
      </c>
      <c r="AK64" s="197">
        <v>0.35</v>
      </c>
      <c r="AL64" s="197">
        <v>0</v>
      </c>
      <c r="AM64" s="197">
        <v>0</v>
      </c>
      <c r="AN64" s="197">
        <v>0</v>
      </c>
      <c r="AO64" s="197">
        <v>62.93</v>
      </c>
      <c r="AP64" s="197">
        <v>40.130000000000003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79.58</v>
      </c>
      <c r="AH65" s="197">
        <v>0</v>
      </c>
      <c r="AI65" s="197">
        <v>22.52</v>
      </c>
      <c r="AJ65" s="197">
        <v>0</v>
      </c>
      <c r="AK65" s="197">
        <v>0.35</v>
      </c>
      <c r="AL65" s="197">
        <v>0</v>
      </c>
      <c r="AM65" s="197">
        <v>0</v>
      </c>
      <c r="AN65" s="197">
        <v>0</v>
      </c>
      <c r="AO65" s="197">
        <v>62.93</v>
      </c>
      <c r="AP65" s="197">
        <v>40.130000000000003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79.58</v>
      </c>
      <c r="AH66" s="197">
        <v>0</v>
      </c>
      <c r="AI66" s="197">
        <v>22.52</v>
      </c>
      <c r="AJ66" s="197">
        <v>0</v>
      </c>
      <c r="AK66" s="197">
        <v>0.35</v>
      </c>
      <c r="AL66" s="197">
        <v>0</v>
      </c>
      <c r="AM66" s="197">
        <v>0</v>
      </c>
      <c r="AN66" s="197">
        <v>0</v>
      </c>
      <c r="AO66" s="197">
        <v>62.93</v>
      </c>
      <c r="AP66" s="197">
        <v>40.130000000000003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79.58</v>
      </c>
      <c r="AH67" s="197">
        <v>0</v>
      </c>
      <c r="AI67" s="197">
        <v>22.52</v>
      </c>
      <c r="AJ67" s="197">
        <v>0</v>
      </c>
      <c r="AK67" s="197">
        <v>0.35</v>
      </c>
      <c r="AL67" s="197">
        <v>0</v>
      </c>
      <c r="AM67" s="197">
        <v>0</v>
      </c>
      <c r="AN67" s="197">
        <v>0</v>
      </c>
      <c r="AO67" s="197">
        <v>29.18</v>
      </c>
      <c r="AP67" s="197">
        <v>40.130000000000003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79.58</v>
      </c>
      <c r="AH68" s="197">
        <v>0</v>
      </c>
      <c r="AI68" s="197">
        <v>22.52</v>
      </c>
      <c r="AJ68" s="197">
        <v>0</v>
      </c>
      <c r="AK68" s="197">
        <v>0.35</v>
      </c>
      <c r="AL68" s="197">
        <v>0</v>
      </c>
      <c r="AM68" s="197">
        <v>0</v>
      </c>
      <c r="AN68" s="197">
        <v>0</v>
      </c>
      <c r="AO68" s="197">
        <v>29.18</v>
      </c>
      <c r="AP68" s="197">
        <v>40.130000000000003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79.58</v>
      </c>
      <c r="AH69" s="197">
        <v>0</v>
      </c>
      <c r="AI69" s="197">
        <v>22.52</v>
      </c>
      <c r="AJ69" s="197">
        <v>0</v>
      </c>
      <c r="AK69" s="197">
        <v>0.35</v>
      </c>
      <c r="AL69" s="197">
        <v>0</v>
      </c>
      <c r="AM69" s="197">
        <v>0</v>
      </c>
      <c r="AN69" s="197">
        <v>0</v>
      </c>
      <c r="AO69" s="197">
        <v>29.18</v>
      </c>
      <c r="AP69" s="197">
        <v>40.130000000000003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79.58</v>
      </c>
      <c r="AH70" s="197">
        <v>0</v>
      </c>
      <c r="AI70" s="197">
        <v>22.52</v>
      </c>
      <c r="AJ70" s="197">
        <v>0</v>
      </c>
      <c r="AK70" s="197">
        <v>0.35</v>
      </c>
      <c r="AL70" s="197">
        <v>0</v>
      </c>
      <c r="AM70" s="197">
        <v>0</v>
      </c>
      <c r="AN70" s="197">
        <v>0</v>
      </c>
      <c r="AO70" s="197">
        <v>29.18</v>
      </c>
      <c r="AP70" s="197">
        <v>40.130000000000003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79.58</v>
      </c>
      <c r="AH71" s="197">
        <v>0</v>
      </c>
      <c r="AI71" s="197">
        <v>22.52</v>
      </c>
      <c r="AJ71" s="197">
        <v>0</v>
      </c>
      <c r="AK71" s="197">
        <v>0.35</v>
      </c>
      <c r="AL71" s="197">
        <v>0</v>
      </c>
      <c r="AM71" s="197">
        <v>0</v>
      </c>
      <c r="AN71" s="197">
        <v>0</v>
      </c>
      <c r="AO71" s="197">
        <v>29.18</v>
      </c>
      <c r="AP71" s="197">
        <v>40.130000000000003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79.58</v>
      </c>
      <c r="AH72" s="197">
        <v>0</v>
      </c>
      <c r="AI72" s="197">
        <v>22.52</v>
      </c>
      <c r="AJ72" s="197">
        <v>0</v>
      </c>
      <c r="AK72" s="197">
        <v>0.35</v>
      </c>
      <c r="AL72" s="197">
        <v>0</v>
      </c>
      <c r="AM72" s="197">
        <v>0</v>
      </c>
      <c r="AN72" s="197">
        <v>0</v>
      </c>
      <c r="AO72" s="197">
        <v>29.18</v>
      </c>
      <c r="AP72" s="197">
        <v>40.130000000000003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79.58</v>
      </c>
      <c r="AH73" s="197">
        <v>0</v>
      </c>
      <c r="AI73" s="197">
        <v>22.52</v>
      </c>
      <c r="AJ73" s="197">
        <v>0</v>
      </c>
      <c r="AK73" s="197">
        <v>0.35</v>
      </c>
      <c r="AL73" s="197">
        <v>0</v>
      </c>
      <c r="AM73" s="197">
        <v>0</v>
      </c>
      <c r="AN73" s="197">
        <v>0</v>
      </c>
      <c r="AO73" s="197">
        <v>29.18</v>
      </c>
      <c r="AP73" s="197">
        <v>37.85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79.58</v>
      </c>
      <c r="AH74" s="197">
        <v>0</v>
      </c>
      <c r="AI74" s="197">
        <v>22.52</v>
      </c>
      <c r="AJ74" s="197">
        <v>0</v>
      </c>
      <c r="AK74" s="197">
        <v>0.35</v>
      </c>
      <c r="AL74" s="197">
        <v>0</v>
      </c>
      <c r="AM74" s="197">
        <v>0</v>
      </c>
      <c r="AN74" s="197">
        <v>0</v>
      </c>
      <c r="AO74" s="197">
        <v>29.18</v>
      </c>
      <c r="AP74" s="197">
        <v>37.85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79.58</v>
      </c>
      <c r="AH75" s="197">
        <v>0</v>
      </c>
      <c r="AI75" s="197">
        <v>22.52</v>
      </c>
      <c r="AJ75" s="197">
        <v>0</v>
      </c>
      <c r="AK75" s="197">
        <v>0.35</v>
      </c>
      <c r="AL75" s="197">
        <v>0</v>
      </c>
      <c r="AM75" s="197">
        <v>0</v>
      </c>
      <c r="AN75" s="197">
        <v>0</v>
      </c>
      <c r="AO75" s="197">
        <v>29.18</v>
      </c>
      <c r="AP75" s="197">
        <v>37.85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79.58</v>
      </c>
      <c r="AH76" s="197">
        <v>0</v>
      </c>
      <c r="AI76" s="197">
        <v>22.52</v>
      </c>
      <c r="AJ76" s="197">
        <v>0</v>
      </c>
      <c r="AK76" s="197">
        <v>0.35</v>
      </c>
      <c r="AL76" s="197">
        <v>0</v>
      </c>
      <c r="AM76" s="197">
        <v>0</v>
      </c>
      <c r="AN76" s="197">
        <v>0</v>
      </c>
      <c r="AO76" s="197">
        <v>29.18</v>
      </c>
      <c r="AP76" s="197">
        <v>37.85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79.58</v>
      </c>
      <c r="AH77" s="197">
        <v>0</v>
      </c>
      <c r="AI77" s="197">
        <v>22.52</v>
      </c>
      <c r="AJ77" s="197">
        <v>0</v>
      </c>
      <c r="AK77" s="197">
        <v>0.35</v>
      </c>
      <c r="AL77" s="197">
        <v>0</v>
      </c>
      <c r="AM77" s="197">
        <v>0</v>
      </c>
      <c r="AN77" s="197">
        <v>0</v>
      </c>
      <c r="AO77" s="197">
        <v>29.18</v>
      </c>
      <c r="AP77" s="197">
        <v>37.85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79.58</v>
      </c>
      <c r="AH78" s="197">
        <v>5.94</v>
      </c>
      <c r="AI78" s="197">
        <v>22.52</v>
      </c>
      <c r="AJ78" s="197">
        <v>0</v>
      </c>
      <c r="AK78" s="197">
        <v>0.35</v>
      </c>
      <c r="AL78" s="197">
        <v>0</v>
      </c>
      <c r="AM78" s="197">
        <v>0</v>
      </c>
      <c r="AN78" s="197">
        <v>0</v>
      </c>
      <c r="AO78" s="197">
        <v>29.18</v>
      </c>
      <c r="AP78" s="197">
        <v>35.57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79.58</v>
      </c>
      <c r="AH79" s="197">
        <v>5.94</v>
      </c>
      <c r="AI79" s="197">
        <v>22.52</v>
      </c>
      <c r="AJ79" s="197">
        <v>0</v>
      </c>
      <c r="AK79" s="197">
        <v>0.35</v>
      </c>
      <c r="AL79" s="197">
        <v>0</v>
      </c>
      <c r="AM79" s="197">
        <v>0</v>
      </c>
      <c r="AN79" s="197">
        <v>0</v>
      </c>
      <c r="AO79" s="197">
        <v>29.18</v>
      </c>
      <c r="AP79" s="197">
        <v>40.130000000000003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79.58</v>
      </c>
      <c r="AH80" s="197">
        <v>5.94</v>
      </c>
      <c r="AI80" s="197">
        <v>22.52</v>
      </c>
      <c r="AJ80" s="197">
        <v>0</v>
      </c>
      <c r="AK80" s="197">
        <v>0.35</v>
      </c>
      <c r="AL80" s="197">
        <v>0</v>
      </c>
      <c r="AM80" s="197">
        <v>0</v>
      </c>
      <c r="AN80" s="197">
        <v>0</v>
      </c>
      <c r="AO80" s="197">
        <v>29.18</v>
      </c>
      <c r="AP80" s="197">
        <v>40.130000000000003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79.58</v>
      </c>
      <c r="AH81" s="197">
        <v>5.94</v>
      </c>
      <c r="AI81" s="197">
        <v>22.52</v>
      </c>
      <c r="AJ81" s="197">
        <v>0</v>
      </c>
      <c r="AK81" s="197">
        <v>0.35</v>
      </c>
      <c r="AL81" s="197">
        <v>0</v>
      </c>
      <c r="AM81" s="197">
        <v>0</v>
      </c>
      <c r="AN81" s="197">
        <v>0</v>
      </c>
      <c r="AO81" s="197">
        <v>29.18</v>
      </c>
      <c r="AP81" s="197">
        <v>40.130000000000003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79.58</v>
      </c>
      <c r="AH82" s="197">
        <v>5.94</v>
      </c>
      <c r="AI82" s="197">
        <v>22.52</v>
      </c>
      <c r="AJ82" s="197">
        <v>0</v>
      </c>
      <c r="AK82" s="197">
        <v>0.35</v>
      </c>
      <c r="AL82" s="197">
        <v>0</v>
      </c>
      <c r="AM82" s="197">
        <v>0</v>
      </c>
      <c r="AN82" s="197">
        <v>0</v>
      </c>
      <c r="AO82" s="197">
        <v>29.18</v>
      </c>
      <c r="AP82" s="197">
        <v>40.130000000000003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79.58</v>
      </c>
      <c r="AH83" s="197">
        <v>5.94</v>
      </c>
      <c r="AI83" s="197">
        <v>22.52</v>
      </c>
      <c r="AJ83" s="197">
        <v>0</v>
      </c>
      <c r="AK83" s="197">
        <v>0.35</v>
      </c>
      <c r="AL83" s="197">
        <v>0</v>
      </c>
      <c r="AM83" s="197">
        <v>0</v>
      </c>
      <c r="AN83" s="197">
        <v>0</v>
      </c>
      <c r="AO83" s="197">
        <v>29.18</v>
      </c>
      <c r="AP83" s="197">
        <v>40.130000000000003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79.58</v>
      </c>
      <c r="AH84" s="197">
        <v>0</v>
      </c>
      <c r="AI84" s="197">
        <v>22.52</v>
      </c>
      <c r="AJ84" s="197">
        <v>0</v>
      </c>
      <c r="AK84" s="197">
        <v>0.35</v>
      </c>
      <c r="AL84" s="197">
        <v>0</v>
      </c>
      <c r="AM84" s="197">
        <v>0</v>
      </c>
      <c r="AN84" s="197">
        <v>0</v>
      </c>
      <c r="AO84" s="197">
        <v>29.18</v>
      </c>
      <c r="AP84" s="197">
        <v>40.130000000000003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79.58</v>
      </c>
      <c r="AH85" s="197">
        <v>0</v>
      </c>
      <c r="AI85" s="197">
        <v>22.52</v>
      </c>
      <c r="AJ85" s="197">
        <v>0</v>
      </c>
      <c r="AK85" s="197">
        <v>0.35</v>
      </c>
      <c r="AL85" s="197">
        <v>0</v>
      </c>
      <c r="AM85" s="197">
        <v>0</v>
      </c>
      <c r="AN85" s="197">
        <v>0</v>
      </c>
      <c r="AO85" s="197">
        <v>29.18</v>
      </c>
      <c r="AP85" s="197">
        <v>40.130000000000003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79.58</v>
      </c>
      <c r="AH86" s="197">
        <v>0</v>
      </c>
      <c r="AI86" s="197">
        <v>22.52</v>
      </c>
      <c r="AJ86" s="197">
        <v>0</v>
      </c>
      <c r="AK86" s="197">
        <v>0.35</v>
      </c>
      <c r="AL86" s="197">
        <v>0</v>
      </c>
      <c r="AM86" s="197">
        <v>0</v>
      </c>
      <c r="AN86" s="197">
        <v>0</v>
      </c>
      <c r="AO86" s="197">
        <v>29.18</v>
      </c>
      <c r="AP86" s="197">
        <v>40.130000000000003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79.58</v>
      </c>
      <c r="AH87" s="197">
        <v>0</v>
      </c>
      <c r="AI87" s="197">
        <v>22.52</v>
      </c>
      <c r="AJ87" s="197">
        <v>0</v>
      </c>
      <c r="AK87" s="197">
        <v>0.35</v>
      </c>
      <c r="AL87" s="197">
        <v>0</v>
      </c>
      <c r="AM87" s="197">
        <v>0</v>
      </c>
      <c r="AN87" s="197">
        <v>0</v>
      </c>
      <c r="AO87" s="197">
        <v>29.18</v>
      </c>
      <c r="AP87" s="197">
        <v>40.130000000000003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79.58</v>
      </c>
      <c r="AH88" s="197">
        <v>0</v>
      </c>
      <c r="AI88" s="197">
        <v>22.52</v>
      </c>
      <c r="AJ88" s="197">
        <v>0</v>
      </c>
      <c r="AK88" s="197">
        <v>0.35</v>
      </c>
      <c r="AL88" s="197">
        <v>0</v>
      </c>
      <c r="AM88" s="197">
        <v>0</v>
      </c>
      <c r="AN88" s="197">
        <v>0</v>
      </c>
      <c r="AO88" s="197">
        <v>29.18</v>
      </c>
      <c r="AP88" s="197">
        <v>40.130000000000003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79.58</v>
      </c>
      <c r="AH89" s="197">
        <v>0</v>
      </c>
      <c r="AI89" s="197">
        <v>22.52</v>
      </c>
      <c r="AJ89" s="197">
        <v>0</v>
      </c>
      <c r="AK89" s="197">
        <v>0.35</v>
      </c>
      <c r="AL89" s="197">
        <v>0</v>
      </c>
      <c r="AM89" s="197">
        <v>0</v>
      </c>
      <c r="AN89" s="197">
        <v>0</v>
      </c>
      <c r="AO89" s="197">
        <v>29.18</v>
      </c>
      <c r="AP89" s="197">
        <v>40.130000000000003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79.58</v>
      </c>
      <c r="AH90" s="197">
        <v>0</v>
      </c>
      <c r="AI90" s="197">
        <v>22.52</v>
      </c>
      <c r="AJ90" s="197">
        <v>0</v>
      </c>
      <c r="AK90" s="197">
        <v>0.35</v>
      </c>
      <c r="AL90" s="197">
        <v>0</v>
      </c>
      <c r="AM90" s="197">
        <v>0</v>
      </c>
      <c r="AN90" s="197">
        <v>0</v>
      </c>
      <c r="AO90" s="197">
        <v>29.18</v>
      </c>
      <c r="AP90" s="197">
        <v>40.130000000000003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79.58</v>
      </c>
      <c r="AH91" s="197">
        <v>0</v>
      </c>
      <c r="AI91" s="197">
        <v>22.52</v>
      </c>
      <c r="AJ91" s="197">
        <v>0</v>
      </c>
      <c r="AK91" s="197">
        <v>3.72</v>
      </c>
      <c r="AL91" s="197">
        <v>0</v>
      </c>
      <c r="AM91" s="197">
        <v>0</v>
      </c>
      <c r="AN91" s="197">
        <v>0</v>
      </c>
      <c r="AO91" s="197">
        <v>29.18</v>
      </c>
      <c r="AP91" s="197">
        <v>40.130000000000003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79.58</v>
      </c>
      <c r="AH92" s="197">
        <v>0</v>
      </c>
      <c r="AI92" s="197">
        <v>22.52</v>
      </c>
      <c r="AJ92" s="197">
        <v>0</v>
      </c>
      <c r="AK92" s="197">
        <v>3.72</v>
      </c>
      <c r="AL92" s="197">
        <v>0</v>
      </c>
      <c r="AM92" s="197">
        <v>0</v>
      </c>
      <c r="AN92" s="197">
        <v>0</v>
      </c>
      <c r="AO92" s="197">
        <v>29.18</v>
      </c>
      <c r="AP92" s="197">
        <v>40.130000000000003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79.58</v>
      </c>
      <c r="AH93" s="197">
        <v>0</v>
      </c>
      <c r="AI93" s="197">
        <v>22.52</v>
      </c>
      <c r="AJ93" s="197">
        <v>0</v>
      </c>
      <c r="AK93" s="197">
        <v>3.72</v>
      </c>
      <c r="AL93" s="197">
        <v>0</v>
      </c>
      <c r="AM93" s="197">
        <v>0</v>
      </c>
      <c r="AN93" s="197">
        <v>0</v>
      </c>
      <c r="AO93" s="197">
        <v>29.18</v>
      </c>
      <c r="AP93" s="197">
        <v>40.130000000000003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79.58</v>
      </c>
      <c r="AH94" s="197">
        <v>0</v>
      </c>
      <c r="AI94" s="197">
        <v>22.52</v>
      </c>
      <c r="AJ94" s="197">
        <v>0</v>
      </c>
      <c r="AK94" s="197">
        <v>3.72</v>
      </c>
      <c r="AL94" s="197">
        <v>0</v>
      </c>
      <c r="AM94" s="197">
        <v>0</v>
      </c>
      <c r="AN94" s="197">
        <v>0</v>
      </c>
      <c r="AO94" s="197">
        <v>29.18</v>
      </c>
      <c r="AP94" s="197">
        <v>40.130000000000003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79.58</v>
      </c>
      <c r="AH95" s="197">
        <v>0</v>
      </c>
      <c r="AI95" s="197">
        <v>22.52</v>
      </c>
      <c r="AJ95" s="197">
        <v>0</v>
      </c>
      <c r="AK95" s="197">
        <v>3.72</v>
      </c>
      <c r="AL95" s="197">
        <v>0</v>
      </c>
      <c r="AM95" s="197">
        <v>0</v>
      </c>
      <c r="AN95" s="197">
        <v>0</v>
      </c>
      <c r="AO95" s="197">
        <v>29.18</v>
      </c>
      <c r="AP95" s="197">
        <v>40.130000000000003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79.58</v>
      </c>
      <c r="AH96" s="197">
        <v>0</v>
      </c>
      <c r="AI96" s="197">
        <v>22.52</v>
      </c>
      <c r="AJ96" s="197">
        <v>0</v>
      </c>
      <c r="AK96" s="197">
        <v>3.72</v>
      </c>
      <c r="AL96" s="197">
        <v>0</v>
      </c>
      <c r="AM96" s="197">
        <v>0</v>
      </c>
      <c r="AN96" s="197">
        <v>0</v>
      </c>
      <c r="AO96" s="197">
        <v>29.18</v>
      </c>
      <c r="AP96" s="197">
        <v>40.130000000000003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79.58</v>
      </c>
      <c r="AH97" s="197">
        <v>0</v>
      </c>
      <c r="AI97" s="197">
        <v>22.52</v>
      </c>
      <c r="AJ97" s="197">
        <v>0</v>
      </c>
      <c r="AK97" s="197">
        <v>3.72</v>
      </c>
      <c r="AL97" s="197">
        <v>0</v>
      </c>
      <c r="AM97" s="197">
        <v>0</v>
      </c>
      <c r="AN97" s="197">
        <v>0</v>
      </c>
      <c r="AO97" s="197">
        <v>29.18</v>
      </c>
      <c r="AP97" s="197">
        <v>40.130000000000003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79.58</v>
      </c>
      <c r="AH98" s="197">
        <v>0</v>
      </c>
      <c r="AI98" s="197">
        <v>22.52</v>
      </c>
      <c r="AJ98" s="197">
        <v>0</v>
      </c>
      <c r="AK98" s="197">
        <v>3.72</v>
      </c>
      <c r="AL98" s="197">
        <v>0</v>
      </c>
      <c r="AM98" s="197">
        <v>0</v>
      </c>
      <c r="AN98" s="197">
        <v>0</v>
      </c>
      <c r="AO98" s="197">
        <v>29.18</v>
      </c>
      <c r="AP98" s="197">
        <v>40.130000000000003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5.42600000000001E-2</v>
      </c>
      <c r="AE99">
        <f t="shared" si="0"/>
        <v>0</v>
      </c>
      <c r="AF99">
        <f t="shared" si="0"/>
        <v>0</v>
      </c>
      <c r="AG99">
        <f t="shared" si="0"/>
        <v>1.9039149999999989</v>
      </c>
      <c r="AH99">
        <f t="shared" si="0"/>
        <v>1.1912499999999999E-2</v>
      </c>
      <c r="AI99">
        <f t="shared" si="0"/>
        <v>0.54047999999999963</v>
      </c>
      <c r="AJ99">
        <f t="shared" si="0"/>
        <v>0</v>
      </c>
      <c r="AK99">
        <f t="shared" si="0"/>
        <v>5.7139999999999899E-2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1.638587500000003</v>
      </c>
      <c r="AP99">
        <f t="shared" si="0"/>
        <v>0.35763750000000033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14.01</v>
      </c>
      <c r="E3" s="197">
        <v>0</v>
      </c>
      <c r="F3" s="197">
        <v>5.53</v>
      </c>
      <c r="G3" s="197">
        <v>16.32</v>
      </c>
      <c r="H3" s="197">
        <v>0</v>
      </c>
      <c r="I3" s="197">
        <v>7.06</v>
      </c>
      <c r="J3" s="197">
        <v>21.52</v>
      </c>
      <c r="K3" s="197">
        <v>7.39</v>
      </c>
      <c r="L3" s="197">
        <v>181.89</v>
      </c>
      <c r="M3" s="197">
        <v>1.1000000000000001</v>
      </c>
      <c r="N3" s="197">
        <v>0.68</v>
      </c>
      <c r="O3" s="197">
        <v>0</v>
      </c>
      <c r="P3" s="197">
        <v>1.66</v>
      </c>
      <c r="Q3" s="197">
        <v>3.81</v>
      </c>
      <c r="R3" s="197">
        <v>7.13</v>
      </c>
      <c r="S3" s="197">
        <v>4.25</v>
      </c>
      <c r="T3" s="197">
        <v>0</v>
      </c>
      <c r="U3" s="197">
        <v>0.49</v>
      </c>
      <c r="V3" s="197">
        <v>4.4400000000000004</v>
      </c>
      <c r="W3" s="197">
        <v>9.43</v>
      </c>
      <c r="X3" s="197">
        <v>30.84</v>
      </c>
      <c r="Y3" s="197">
        <v>0</v>
      </c>
      <c r="Z3" s="197">
        <v>58.47</v>
      </c>
      <c r="AA3" s="197">
        <v>19.98</v>
      </c>
      <c r="AB3" s="197">
        <v>0</v>
      </c>
      <c r="AC3" s="197">
        <v>0</v>
      </c>
      <c r="AD3" s="197">
        <v>17.8</v>
      </c>
      <c r="AE3" s="197">
        <v>0</v>
      </c>
      <c r="AF3" s="197">
        <v>0</v>
      </c>
      <c r="AG3" s="197">
        <v>51.09</v>
      </c>
      <c r="AH3" s="197">
        <v>0</v>
      </c>
      <c r="AI3" s="197">
        <v>14.46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234.62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14.01</v>
      </c>
      <c r="E4" s="197">
        <v>0</v>
      </c>
      <c r="F4" s="197">
        <v>5.53</v>
      </c>
      <c r="G4" s="197">
        <v>16.32</v>
      </c>
      <c r="H4" s="197">
        <v>0</v>
      </c>
      <c r="I4" s="197">
        <v>7.06</v>
      </c>
      <c r="J4" s="197">
        <v>21.52</v>
      </c>
      <c r="K4" s="197">
        <v>7.39</v>
      </c>
      <c r="L4" s="197">
        <v>181.89</v>
      </c>
      <c r="M4" s="197">
        <v>1.1000000000000001</v>
      </c>
      <c r="N4" s="197">
        <v>0.68</v>
      </c>
      <c r="O4" s="197">
        <v>0</v>
      </c>
      <c r="P4" s="197">
        <v>1.66</v>
      </c>
      <c r="Q4" s="197">
        <v>3.81</v>
      </c>
      <c r="R4" s="197">
        <v>7.24</v>
      </c>
      <c r="S4" s="197">
        <v>4.25</v>
      </c>
      <c r="T4" s="197">
        <v>0</v>
      </c>
      <c r="U4" s="197">
        <v>0.48</v>
      </c>
      <c r="V4" s="197">
        <v>4.4400000000000004</v>
      </c>
      <c r="W4" s="197">
        <v>9.43</v>
      </c>
      <c r="X4" s="197">
        <v>30.84</v>
      </c>
      <c r="Y4" s="197">
        <v>0</v>
      </c>
      <c r="Z4" s="197">
        <v>58.47</v>
      </c>
      <c r="AA4" s="197">
        <v>19.98</v>
      </c>
      <c r="AB4" s="197">
        <v>0</v>
      </c>
      <c r="AC4" s="197">
        <v>0</v>
      </c>
      <c r="AD4" s="197">
        <v>17.8</v>
      </c>
      <c r="AE4" s="197">
        <v>0</v>
      </c>
      <c r="AF4" s="197">
        <v>0</v>
      </c>
      <c r="AG4" s="197">
        <v>51.09</v>
      </c>
      <c r="AH4" s="197">
        <v>0</v>
      </c>
      <c r="AI4" s="197">
        <v>14.46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234.62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14.01</v>
      </c>
      <c r="E5" s="197">
        <v>0</v>
      </c>
      <c r="F5" s="197">
        <v>5.53</v>
      </c>
      <c r="G5" s="197">
        <v>16.32</v>
      </c>
      <c r="H5" s="197">
        <v>0</v>
      </c>
      <c r="I5" s="197">
        <v>7.06</v>
      </c>
      <c r="J5" s="197">
        <v>21.52</v>
      </c>
      <c r="K5" s="197">
        <v>7.39</v>
      </c>
      <c r="L5" s="197">
        <v>181.89</v>
      </c>
      <c r="M5" s="197">
        <v>1.1000000000000001</v>
      </c>
      <c r="N5" s="197">
        <v>0.68</v>
      </c>
      <c r="O5" s="197">
        <v>0</v>
      </c>
      <c r="P5" s="197">
        <v>1.66</v>
      </c>
      <c r="Q5" s="197">
        <v>3.81</v>
      </c>
      <c r="R5" s="197">
        <v>7.24</v>
      </c>
      <c r="S5" s="197">
        <v>4.25</v>
      </c>
      <c r="T5" s="197">
        <v>0</v>
      </c>
      <c r="U5" s="197">
        <v>0.48</v>
      </c>
      <c r="V5" s="197">
        <v>4.4400000000000004</v>
      </c>
      <c r="W5" s="197">
        <v>9.43</v>
      </c>
      <c r="X5" s="197">
        <v>1.76</v>
      </c>
      <c r="Y5" s="197">
        <v>0</v>
      </c>
      <c r="Z5" s="197">
        <v>58.47</v>
      </c>
      <c r="AA5" s="197">
        <v>19.98</v>
      </c>
      <c r="AB5" s="197">
        <v>0</v>
      </c>
      <c r="AC5" s="197">
        <v>0</v>
      </c>
      <c r="AD5" s="197">
        <v>17.8</v>
      </c>
      <c r="AE5" s="197">
        <v>0</v>
      </c>
      <c r="AF5" s="197">
        <v>0</v>
      </c>
      <c r="AG5" s="197">
        <v>51.09</v>
      </c>
      <c r="AH5" s="197">
        <v>0</v>
      </c>
      <c r="AI5" s="197">
        <v>14.46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234.62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14.01</v>
      </c>
      <c r="E6" s="197">
        <v>0</v>
      </c>
      <c r="F6" s="197">
        <v>5.53</v>
      </c>
      <c r="G6" s="197">
        <v>16.32</v>
      </c>
      <c r="H6" s="197">
        <v>0</v>
      </c>
      <c r="I6" s="197">
        <v>7.06</v>
      </c>
      <c r="J6" s="197">
        <v>21.52</v>
      </c>
      <c r="K6" s="197">
        <v>7.39</v>
      </c>
      <c r="L6" s="197">
        <v>181.89</v>
      </c>
      <c r="M6" s="197">
        <v>1.1000000000000001</v>
      </c>
      <c r="N6" s="197">
        <v>0.68</v>
      </c>
      <c r="O6" s="197">
        <v>0</v>
      </c>
      <c r="P6" s="197">
        <v>1.66</v>
      </c>
      <c r="Q6" s="197">
        <v>3.81</v>
      </c>
      <c r="R6" s="197">
        <v>7.24</v>
      </c>
      <c r="S6" s="197">
        <v>4.25</v>
      </c>
      <c r="T6" s="197">
        <v>0</v>
      </c>
      <c r="U6" s="197">
        <v>0.48</v>
      </c>
      <c r="V6" s="197">
        <v>4.4400000000000004</v>
      </c>
      <c r="W6" s="197">
        <v>9.43</v>
      </c>
      <c r="X6" s="197">
        <v>1.76</v>
      </c>
      <c r="Y6" s="197">
        <v>0</v>
      </c>
      <c r="Z6" s="197">
        <v>58.47</v>
      </c>
      <c r="AA6" s="197">
        <v>19.98</v>
      </c>
      <c r="AB6" s="197">
        <v>0</v>
      </c>
      <c r="AC6" s="197">
        <v>0</v>
      </c>
      <c r="AD6" s="197">
        <v>17.8</v>
      </c>
      <c r="AE6" s="197">
        <v>0</v>
      </c>
      <c r="AF6" s="197">
        <v>0</v>
      </c>
      <c r="AG6" s="197">
        <v>51.09</v>
      </c>
      <c r="AH6" s="197">
        <v>0</v>
      </c>
      <c r="AI6" s="197">
        <v>14.46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234.62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14.01</v>
      </c>
      <c r="E7" s="197">
        <v>0</v>
      </c>
      <c r="F7" s="197">
        <v>5.53</v>
      </c>
      <c r="G7" s="197">
        <v>16.32</v>
      </c>
      <c r="H7" s="197">
        <v>0</v>
      </c>
      <c r="I7" s="197">
        <v>7.06</v>
      </c>
      <c r="J7" s="197">
        <v>21.52</v>
      </c>
      <c r="K7" s="197">
        <v>7.39</v>
      </c>
      <c r="L7" s="197">
        <v>181.89</v>
      </c>
      <c r="M7" s="197">
        <v>1.1000000000000001</v>
      </c>
      <c r="N7" s="197">
        <v>0.68</v>
      </c>
      <c r="O7" s="197">
        <v>0</v>
      </c>
      <c r="P7" s="197">
        <v>1.66</v>
      </c>
      <c r="Q7" s="197">
        <v>3.81</v>
      </c>
      <c r="R7" s="197">
        <v>7.24</v>
      </c>
      <c r="S7" s="197">
        <v>4.25</v>
      </c>
      <c r="T7" s="197">
        <v>0</v>
      </c>
      <c r="U7" s="197">
        <v>0.48</v>
      </c>
      <c r="V7" s="197">
        <v>4.4400000000000004</v>
      </c>
      <c r="W7" s="197">
        <v>9.43</v>
      </c>
      <c r="X7" s="197">
        <v>1.76</v>
      </c>
      <c r="Y7" s="197">
        <v>0</v>
      </c>
      <c r="Z7" s="197">
        <v>58.47</v>
      </c>
      <c r="AA7" s="197">
        <v>19.98</v>
      </c>
      <c r="AB7" s="197">
        <v>0</v>
      </c>
      <c r="AC7" s="197">
        <v>0</v>
      </c>
      <c r="AD7" s="197">
        <v>17.8</v>
      </c>
      <c r="AE7" s="197">
        <v>0</v>
      </c>
      <c r="AF7" s="197">
        <v>0</v>
      </c>
      <c r="AG7" s="197">
        <v>51.09</v>
      </c>
      <c r="AH7" s="197">
        <v>0</v>
      </c>
      <c r="AI7" s="197">
        <v>14.46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234.62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14.01</v>
      </c>
      <c r="E8" s="197">
        <v>0</v>
      </c>
      <c r="F8" s="197">
        <v>5.53</v>
      </c>
      <c r="G8" s="197">
        <v>16.32</v>
      </c>
      <c r="H8" s="197">
        <v>0</v>
      </c>
      <c r="I8" s="197">
        <v>7.06</v>
      </c>
      <c r="J8" s="197">
        <v>21.52</v>
      </c>
      <c r="K8" s="197">
        <v>7.39</v>
      </c>
      <c r="L8" s="197">
        <v>181.89</v>
      </c>
      <c r="M8" s="197">
        <v>1.1000000000000001</v>
      </c>
      <c r="N8" s="197">
        <v>0.68</v>
      </c>
      <c r="O8" s="197">
        <v>0</v>
      </c>
      <c r="P8" s="197">
        <v>1.66</v>
      </c>
      <c r="Q8" s="197">
        <v>3.81</v>
      </c>
      <c r="R8" s="197">
        <v>7.24</v>
      </c>
      <c r="S8" s="197">
        <v>4.25</v>
      </c>
      <c r="T8" s="197">
        <v>0</v>
      </c>
      <c r="U8" s="197">
        <v>0.48</v>
      </c>
      <c r="V8" s="197">
        <v>4.4400000000000004</v>
      </c>
      <c r="W8" s="197">
        <v>9.43</v>
      </c>
      <c r="X8" s="197">
        <v>1.76</v>
      </c>
      <c r="Y8" s="197">
        <v>0</v>
      </c>
      <c r="Z8" s="197">
        <v>58.47</v>
      </c>
      <c r="AA8" s="197">
        <v>19.98</v>
      </c>
      <c r="AB8" s="197">
        <v>0</v>
      </c>
      <c r="AC8" s="197">
        <v>0</v>
      </c>
      <c r="AD8" s="197">
        <v>17.8</v>
      </c>
      <c r="AE8" s="197">
        <v>0</v>
      </c>
      <c r="AF8" s="197">
        <v>0</v>
      </c>
      <c r="AG8" s="197">
        <v>51.09</v>
      </c>
      <c r="AH8" s="197">
        <v>0</v>
      </c>
      <c r="AI8" s="197">
        <v>14.46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234.62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14.01</v>
      </c>
      <c r="E9" s="197">
        <v>0</v>
      </c>
      <c r="F9" s="197">
        <v>5.53</v>
      </c>
      <c r="G9" s="197">
        <v>16.32</v>
      </c>
      <c r="H9" s="197">
        <v>0</v>
      </c>
      <c r="I9" s="197">
        <v>7.06</v>
      </c>
      <c r="J9" s="197">
        <v>21.52</v>
      </c>
      <c r="K9" s="197">
        <v>7.39</v>
      </c>
      <c r="L9" s="197">
        <v>181.89</v>
      </c>
      <c r="M9" s="197">
        <v>1.1000000000000001</v>
      </c>
      <c r="N9" s="197">
        <v>0.68</v>
      </c>
      <c r="O9" s="197">
        <v>0</v>
      </c>
      <c r="P9" s="197">
        <v>1.66</v>
      </c>
      <c r="Q9" s="197">
        <v>3.81</v>
      </c>
      <c r="R9" s="197">
        <v>7.24</v>
      </c>
      <c r="S9" s="197">
        <v>4.26</v>
      </c>
      <c r="T9" s="197">
        <v>0</v>
      </c>
      <c r="U9" s="197">
        <v>0.48</v>
      </c>
      <c r="V9" s="197">
        <v>3.09</v>
      </c>
      <c r="W9" s="197">
        <v>9.43</v>
      </c>
      <c r="X9" s="197">
        <v>1.76</v>
      </c>
      <c r="Y9" s="197">
        <v>0</v>
      </c>
      <c r="Z9" s="197">
        <v>58.47</v>
      </c>
      <c r="AA9" s="197">
        <v>19.98</v>
      </c>
      <c r="AB9" s="197">
        <v>0</v>
      </c>
      <c r="AC9" s="197">
        <v>0</v>
      </c>
      <c r="AD9" s="197">
        <v>17.8</v>
      </c>
      <c r="AE9" s="197">
        <v>0</v>
      </c>
      <c r="AF9" s="197">
        <v>0</v>
      </c>
      <c r="AG9" s="197">
        <v>51.09</v>
      </c>
      <c r="AH9" s="197">
        <v>0</v>
      </c>
      <c r="AI9" s="197">
        <v>14.46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234.62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14.01</v>
      </c>
      <c r="E10" s="197">
        <v>0</v>
      </c>
      <c r="F10" s="197">
        <v>5.53</v>
      </c>
      <c r="G10" s="197">
        <v>16.32</v>
      </c>
      <c r="H10" s="197">
        <v>0</v>
      </c>
      <c r="I10" s="197">
        <v>7.06</v>
      </c>
      <c r="J10" s="197">
        <v>21.52</v>
      </c>
      <c r="K10" s="197">
        <v>7.39</v>
      </c>
      <c r="L10" s="197">
        <v>181.89</v>
      </c>
      <c r="M10" s="197">
        <v>1.1000000000000001</v>
      </c>
      <c r="N10" s="197">
        <v>0.68</v>
      </c>
      <c r="O10" s="197">
        <v>0</v>
      </c>
      <c r="P10" s="197">
        <v>1.66</v>
      </c>
      <c r="Q10" s="197">
        <v>3.81</v>
      </c>
      <c r="R10" s="197">
        <v>7.24</v>
      </c>
      <c r="S10" s="197">
        <v>4.26</v>
      </c>
      <c r="T10" s="197">
        <v>0</v>
      </c>
      <c r="U10" s="197">
        <v>0.48</v>
      </c>
      <c r="V10" s="197">
        <v>4.25</v>
      </c>
      <c r="W10" s="197">
        <v>9.43</v>
      </c>
      <c r="X10" s="197">
        <v>1.76</v>
      </c>
      <c r="Y10" s="197">
        <v>0</v>
      </c>
      <c r="Z10" s="197">
        <v>58.47</v>
      </c>
      <c r="AA10" s="197">
        <v>19.98</v>
      </c>
      <c r="AB10" s="197">
        <v>0</v>
      </c>
      <c r="AC10" s="197">
        <v>0</v>
      </c>
      <c r="AD10" s="197">
        <v>17.8</v>
      </c>
      <c r="AE10" s="197">
        <v>0</v>
      </c>
      <c r="AF10" s="197">
        <v>0</v>
      </c>
      <c r="AG10" s="197">
        <v>51.09</v>
      </c>
      <c r="AH10" s="197">
        <v>0</v>
      </c>
      <c r="AI10" s="197">
        <v>14.46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234.62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14.01</v>
      </c>
      <c r="E11" s="197">
        <v>0</v>
      </c>
      <c r="F11" s="197">
        <v>5.53</v>
      </c>
      <c r="G11" s="197">
        <v>16.32</v>
      </c>
      <c r="H11" s="197">
        <v>0</v>
      </c>
      <c r="I11" s="197">
        <v>7.06</v>
      </c>
      <c r="J11" s="197">
        <v>21.52</v>
      </c>
      <c r="K11" s="197">
        <v>7.39</v>
      </c>
      <c r="L11" s="197">
        <v>181.89</v>
      </c>
      <c r="M11" s="197">
        <v>1.1000000000000001</v>
      </c>
      <c r="N11" s="197">
        <v>0.68</v>
      </c>
      <c r="O11" s="197">
        <v>0</v>
      </c>
      <c r="P11" s="197">
        <v>1.66</v>
      </c>
      <c r="Q11" s="197">
        <v>3.81</v>
      </c>
      <c r="R11" s="197">
        <v>7.24</v>
      </c>
      <c r="S11" s="197">
        <v>4.26</v>
      </c>
      <c r="T11" s="197">
        <v>0</v>
      </c>
      <c r="U11" s="197">
        <v>1.44</v>
      </c>
      <c r="V11" s="197">
        <v>4.4400000000000004</v>
      </c>
      <c r="W11" s="197">
        <v>9.43</v>
      </c>
      <c r="X11" s="197">
        <v>1.76</v>
      </c>
      <c r="Y11" s="197">
        <v>0</v>
      </c>
      <c r="Z11" s="197">
        <v>58.47</v>
      </c>
      <c r="AA11" s="197">
        <v>19.98</v>
      </c>
      <c r="AB11" s="197">
        <v>0</v>
      </c>
      <c r="AC11" s="197">
        <v>0</v>
      </c>
      <c r="AD11" s="197">
        <v>17.8</v>
      </c>
      <c r="AE11" s="197">
        <v>0</v>
      </c>
      <c r="AF11" s="197">
        <v>0</v>
      </c>
      <c r="AG11" s="197">
        <v>51.09</v>
      </c>
      <c r="AH11" s="197">
        <v>0</v>
      </c>
      <c r="AI11" s="197">
        <v>14.46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234.62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14.01</v>
      </c>
      <c r="E12" s="197">
        <v>0</v>
      </c>
      <c r="F12" s="197">
        <v>5.53</v>
      </c>
      <c r="G12" s="197">
        <v>16.32</v>
      </c>
      <c r="H12" s="197">
        <v>0</v>
      </c>
      <c r="I12" s="197">
        <v>7.06</v>
      </c>
      <c r="J12" s="197">
        <v>21.52</v>
      </c>
      <c r="K12" s="197">
        <v>7.39</v>
      </c>
      <c r="L12" s="197">
        <v>181.89</v>
      </c>
      <c r="M12" s="197">
        <v>1.1000000000000001</v>
      </c>
      <c r="N12" s="197">
        <v>0.68</v>
      </c>
      <c r="O12" s="197">
        <v>0</v>
      </c>
      <c r="P12" s="197">
        <v>1.66</v>
      </c>
      <c r="Q12" s="197">
        <v>3.81</v>
      </c>
      <c r="R12" s="197">
        <v>7.24</v>
      </c>
      <c r="S12" s="197">
        <v>4.26</v>
      </c>
      <c r="T12" s="197">
        <v>0</v>
      </c>
      <c r="U12" s="197">
        <v>0.99</v>
      </c>
      <c r="V12" s="197">
        <v>4.4400000000000004</v>
      </c>
      <c r="W12" s="197">
        <v>9.43</v>
      </c>
      <c r="X12" s="197">
        <v>1.76</v>
      </c>
      <c r="Y12" s="197">
        <v>0</v>
      </c>
      <c r="Z12" s="197">
        <v>58.47</v>
      </c>
      <c r="AA12" s="197">
        <v>19.98</v>
      </c>
      <c r="AB12" s="197">
        <v>0</v>
      </c>
      <c r="AC12" s="197">
        <v>0</v>
      </c>
      <c r="AD12" s="197">
        <v>17.8</v>
      </c>
      <c r="AE12" s="197">
        <v>0</v>
      </c>
      <c r="AF12" s="197">
        <v>0</v>
      </c>
      <c r="AG12" s="197">
        <v>51.09</v>
      </c>
      <c r="AH12" s="197">
        <v>0</v>
      </c>
      <c r="AI12" s="197">
        <v>14.46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234.62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14.01</v>
      </c>
      <c r="E13" s="197">
        <v>0</v>
      </c>
      <c r="F13" s="197">
        <v>5.53</v>
      </c>
      <c r="G13" s="197">
        <v>16.32</v>
      </c>
      <c r="H13" s="197">
        <v>0</v>
      </c>
      <c r="I13" s="197">
        <v>7.06</v>
      </c>
      <c r="J13" s="197">
        <v>21.52</v>
      </c>
      <c r="K13" s="197">
        <v>7.39</v>
      </c>
      <c r="L13" s="197">
        <v>181.89</v>
      </c>
      <c r="M13" s="197">
        <v>1.1000000000000001</v>
      </c>
      <c r="N13" s="197">
        <v>0.68</v>
      </c>
      <c r="O13" s="197">
        <v>0</v>
      </c>
      <c r="P13" s="197">
        <v>1.66</v>
      </c>
      <c r="Q13" s="197">
        <v>3.81</v>
      </c>
      <c r="R13" s="197">
        <v>7.24</v>
      </c>
      <c r="S13" s="197">
        <v>4.26</v>
      </c>
      <c r="T13" s="197">
        <v>0</v>
      </c>
      <c r="U13" s="197">
        <v>0.66</v>
      </c>
      <c r="V13" s="197">
        <v>4.4400000000000004</v>
      </c>
      <c r="W13" s="197">
        <v>9.43</v>
      </c>
      <c r="X13" s="197">
        <v>1.76</v>
      </c>
      <c r="Y13" s="197">
        <v>0</v>
      </c>
      <c r="Z13" s="197">
        <v>58.47</v>
      </c>
      <c r="AA13" s="197">
        <v>19.98</v>
      </c>
      <c r="AB13" s="197">
        <v>0</v>
      </c>
      <c r="AC13" s="197">
        <v>0</v>
      </c>
      <c r="AD13" s="197">
        <v>17.8</v>
      </c>
      <c r="AE13" s="197">
        <v>0</v>
      </c>
      <c r="AF13" s="197">
        <v>0</v>
      </c>
      <c r="AG13" s="197">
        <v>51.09</v>
      </c>
      <c r="AH13" s="197">
        <v>0</v>
      </c>
      <c r="AI13" s="197">
        <v>14.46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234.62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14.01</v>
      </c>
      <c r="E14" s="197">
        <v>0</v>
      </c>
      <c r="F14" s="197">
        <v>5.53</v>
      </c>
      <c r="G14" s="197">
        <v>16.32</v>
      </c>
      <c r="H14" s="197">
        <v>0</v>
      </c>
      <c r="I14" s="197">
        <v>7.06</v>
      </c>
      <c r="J14" s="197">
        <v>21.52</v>
      </c>
      <c r="K14" s="197">
        <v>7.39</v>
      </c>
      <c r="L14" s="197">
        <v>181.89</v>
      </c>
      <c r="M14" s="197">
        <v>1.1000000000000001</v>
      </c>
      <c r="N14" s="197">
        <v>0.68</v>
      </c>
      <c r="O14" s="197">
        <v>0</v>
      </c>
      <c r="P14" s="197">
        <v>1.66</v>
      </c>
      <c r="Q14" s="197">
        <v>3.81</v>
      </c>
      <c r="R14" s="197">
        <v>7.24</v>
      </c>
      <c r="S14" s="197">
        <v>4.26</v>
      </c>
      <c r="T14" s="197">
        <v>0</v>
      </c>
      <c r="U14" s="197">
        <v>0.66</v>
      </c>
      <c r="V14" s="197">
        <v>4.4400000000000004</v>
      </c>
      <c r="W14" s="197">
        <v>9.43</v>
      </c>
      <c r="X14" s="197">
        <v>1.76</v>
      </c>
      <c r="Y14" s="197">
        <v>0</v>
      </c>
      <c r="Z14" s="197">
        <v>58.47</v>
      </c>
      <c r="AA14" s="197">
        <v>19.98</v>
      </c>
      <c r="AB14" s="197">
        <v>0</v>
      </c>
      <c r="AC14" s="197">
        <v>0</v>
      </c>
      <c r="AD14" s="197">
        <v>17.8</v>
      </c>
      <c r="AE14" s="197">
        <v>0</v>
      </c>
      <c r="AF14" s="197">
        <v>0</v>
      </c>
      <c r="AG14" s="197">
        <v>51.09</v>
      </c>
      <c r="AH14" s="197">
        <v>0</v>
      </c>
      <c r="AI14" s="197">
        <v>14.46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234.62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14.01</v>
      </c>
      <c r="E15" s="197">
        <v>0</v>
      </c>
      <c r="F15" s="197">
        <v>5.53</v>
      </c>
      <c r="G15" s="197">
        <v>16.32</v>
      </c>
      <c r="H15" s="197">
        <v>0</v>
      </c>
      <c r="I15" s="197">
        <v>7.06</v>
      </c>
      <c r="J15" s="197">
        <v>21.52</v>
      </c>
      <c r="K15" s="197">
        <v>7.39</v>
      </c>
      <c r="L15" s="197">
        <v>181.89</v>
      </c>
      <c r="M15" s="197">
        <v>1.1000000000000001</v>
      </c>
      <c r="N15" s="197">
        <v>0.68</v>
      </c>
      <c r="O15" s="197">
        <v>0</v>
      </c>
      <c r="P15" s="197">
        <v>1.66</v>
      </c>
      <c r="Q15" s="197">
        <v>3.81</v>
      </c>
      <c r="R15" s="197">
        <v>7.24</v>
      </c>
      <c r="S15" s="197">
        <v>4.26</v>
      </c>
      <c r="T15" s="197">
        <v>0</v>
      </c>
      <c r="U15" s="197">
        <v>0.67</v>
      </c>
      <c r="V15" s="197">
        <v>4.4400000000000004</v>
      </c>
      <c r="W15" s="197">
        <v>9.43</v>
      </c>
      <c r="X15" s="197">
        <v>1.76</v>
      </c>
      <c r="Y15" s="197">
        <v>0</v>
      </c>
      <c r="Z15" s="197">
        <v>58.47</v>
      </c>
      <c r="AA15" s="197">
        <v>19.98</v>
      </c>
      <c r="AB15" s="197">
        <v>0</v>
      </c>
      <c r="AC15" s="197">
        <v>0</v>
      </c>
      <c r="AD15" s="197">
        <v>17.8</v>
      </c>
      <c r="AE15" s="197">
        <v>0</v>
      </c>
      <c r="AF15" s="197">
        <v>0</v>
      </c>
      <c r="AG15" s="197">
        <v>51.09</v>
      </c>
      <c r="AH15" s="197">
        <v>0</v>
      </c>
      <c r="AI15" s="197">
        <v>14.46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234.62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14.01</v>
      </c>
      <c r="E16" s="197">
        <v>0</v>
      </c>
      <c r="F16" s="197">
        <v>5.53</v>
      </c>
      <c r="G16" s="197">
        <v>16.32</v>
      </c>
      <c r="H16" s="197">
        <v>0</v>
      </c>
      <c r="I16" s="197">
        <v>7.06</v>
      </c>
      <c r="J16" s="197">
        <v>21.52</v>
      </c>
      <c r="K16" s="197">
        <v>7.39</v>
      </c>
      <c r="L16" s="197">
        <v>181.89</v>
      </c>
      <c r="M16" s="197">
        <v>1.1000000000000001</v>
      </c>
      <c r="N16" s="197">
        <v>0.68</v>
      </c>
      <c r="O16" s="197">
        <v>0</v>
      </c>
      <c r="P16" s="197">
        <v>1.66</v>
      </c>
      <c r="Q16" s="197">
        <v>3.81</v>
      </c>
      <c r="R16" s="197">
        <v>7.24</v>
      </c>
      <c r="S16" s="197">
        <v>4.26</v>
      </c>
      <c r="T16" s="197">
        <v>0</v>
      </c>
      <c r="U16" s="197">
        <v>0.91</v>
      </c>
      <c r="V16" s="197">
        <v>4.4400000000000004</v>
      </c>
      <c r="W16" s="197">
        <v>9.43</v>
      </c>
      <c r="X16" s="197">
        <v>1.76</v>
      </c>
      <c r="Y16" s="197">
        <v>0</v>
      </c>
      <c r="Z16" s="197">
        <v>58.47</v>
      </c>
      <c r="AA16" s="197">
        <v>19.98</v>
      </c>
      <c r="AB16" s="197">
        <v>0</v>
      </c>
      <c r="AC16" s="197">
        <v>0</v>
      </c>
      <c r="AD16" s="197">
        <v>17.8</v>
      </c>
      <c r="AE16" s="197">
        <v>0</v>
      </c>
      <c r="AF16" s="197">
        <v>0</v>
      </c>
      <c r="AG16" s="197">
        <v>51.09</v>
      </c>
      <c r="AH16" s="197">
        <v>0</v>
      </c>
      <c r="AI16" s="197">
        <v>14.46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234.62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14.01</v>
      </c>
      <c r="E17" s="197">
        <v>0</v>
      </c>
      <c r="F17" s="197">
        <v>5.53</v>
      </c>
      <c r="G17" s="197">
        <v>16.32</v>
      </c>
      <c r="H17" s="197">
        <v>0</v>
      </c>
      <c r="I17" s="197">
        <v>7.06</v>
      </c>
      <c r="J17" s="197">
        <v>21.52</v>
      </c>
      <c r="K17" s="197">
        <v>7.39</v>
      </c>
      <c r="L17" s="197">
        <v>181.89</v>
      </c>
      <c r="M17" s="197">
        <v>1.1000000000000001</v>
      </c>
      <c r="N17" s="197">
        <v>0.68</v>
      </c>
      <c r="O17" s="197">
        <v>0</v>
      </c>
      <c r="P17" s="197">
        <v>1.66</v>
      </c>
      <c r="Q17" s="197">
        <v>3.81</v>
      </c>
      <c r="R17" s="197">
        <v>7.24</v>
      </c>
      <c r="S17" s="197">
        <v>4.26</v>
      </c>
      <c r="T17" s="197">
        <v>0</v>
      </c>
      <c r="U17" s="197">
        <v>0.92</v>
      </c>
      <c r="V17" s="197">
        <v>4.4400000000000004</v>
      </c>
      <c r="W17" s="197">
        <v>9.43</v>
      </c>
      <c r="X17" s="197">
        <v>1.76</v>
      </c>
      <c r="Y17" s="197">
        <v>0</v>
      </c>
      <c r="Z17" s="197">
        <v>58.47</v>
      </c>
      <c r="AA17" s="197">
        <v>19.98</v>
      </c>
      <c r="AB17" s="197">
        <v>0</v>
      </c>
      <c r="AC17" s="197">
        <v>0</v>
      </c>
      <c r="AD17" s="197">
        <v>17.8</v>
      </c>
      <c r="AE17" s="197">
        <v>0</v>
      </c>
      <c r="AF17" s="197">
        <v>0</v>
      </c>
      <c r="AG17" s="197">
        <v>51.09</v>
      </c>
      <c r="AH17" s="197">
        <v>0</v>
      </c>
      <c r="AI17" s="197">
        <v>14.46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234.62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14.01</v>
      </c>
      <c r="E18" s="197">
        <v>0</v>
      </c>
      <c r="F18" s="197">
        <v>5.5</v>
      </c>
      <c r="G18" s="197">
        <v>16.32</v>
      </c>
      <c r="H18" s="197">
        <v>0</v>
      </c>
      <c r="I18" s="197">
        <v>7.06</v>
      </c>
      <c r="J18" s="197">
        <v>21.52</v>
      </c>
      <c r="K18" s="197">
        <v>7.39</v>
      </c>
      <c r="L18" s="197">
        <v>181.89</v>
      </c>
      <c r="M18" s="197">
        <v>1.1000000000000001</v>
      </c>
      <c r="N18" s="197">
        <v>0.68</v>
      </c>
      <c r="O18" s="197">
        <v>0</v>
      </c>
      <c r="P18" s="197">
        <v>1.66</v>
      </c>
      <c r="Q18" s="197">
        <v>3.81</v>
      </c>
      <c r="R18" s="197">
        <v>7.24</v>
      </c>
      <c r="S18" s="197">
        <v>4.26</v>
      </c>
      <c r="T18" s="197">
        <v>0</v>
      </c>
      <c r="U18" s="197">
        <v>0.65</v>
      </c>
      <c r="V18" s="197">
        <v>4.4400000000000004</v>
      </c>
      <c r="W18" s="197">
        <v>9.43</v>
      </c>
      <c r="X18" s="197">
        <v>1.76</v>
      </c>
      <c r="Y18" s="197">
        <v>0</v>
      </c>
      <c r="Z18" s="197">
        <v>58.47</v>
      </c>
      <c r="AA18" s="197">
        <v>19.98</v>
      </c>
      <c r="AB18" s="197">
        <v>0</v>
      </c>
      <c r="AC18" s="197">
        <v>0</v>
      </c>
      <c r="AD18" s="197">
        <v>17.8</v>
      </c>
      <c r="AE18" s="197">
        <v>0</v>
      </c>
      <c r="AF18" s="197">
        <v>0</v>
      </c>
      <c r="AG18" s="197">
        <v>51.09</v>
      </c>
      <c r="AH18" s="197">
        <v>0</v>
      </c>
      <c r="AI18" s="197">
        <v>14.46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234.62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14.01</v>
      </c>
      <c r="E19" s="197">
        <v>0</v>
      </c>
      <c r="F19" s="197">
        <v>5.5</v>
      </c>
      <c r="G19" s="197">
        <v>16.32</v>
      </c>
      <c r="H19" s="197">
        <v>0</v>
      </c>
      <c r="I19" s="197">
        <v>7.06</v>
      </c>
      <c r="J19" s="197">
        <v>21.52</v>
      </c>
      <c r="K19" s="197">
        <v>7.39</v>
      </c>
      <c r="L19" s="197">
        <v>181.89</v>
      </c>
      <c r="M19" s="197">
        <v>1.1000000000000001</v>
      </c>
      <c r="N19" s="197">
        <v>0.68</v>
      </c>
      <c r="O19" s="197">
        <v>0</v>
      </c>
      <c r="P19" s="197">
        <v>1.66</v>
      </c>
      <c r="Q19" s="197">
        <v>3.81</v>
      </c>
      <c r="R19" s="197">
        <v>7.24</v>
      </c>
      <c r="S19" s="197">
        <v>4.26</v>
      </c>
      <c r="T19" s="197">
        <v>0</v>
      </c>
      <c r="U19" s="197">
        <v>0.65</v>
      </c>
      <c r="V19" s="197">
        <v>4.4400000000000004</v>
      </c>
      <c r="W19" s="197">
        <v>9.43</v>
      </c>
      <c r="X19" s="197">
        <v>1.76</v>
      </c>
      <c r="Y19" s="197">
        <v>0</v>
      </c>
      <c r="Z19" s="197">
        <v>58.47</v>
      </c>
      <c r="AA19" s="197">
        <v>19.98</v>
      </c>
      <c r="AB19" s="197">
        <v>0</v>
      </c>
      <c r="AC19" s="197">
        <v>0</v>
      </c>
      <c r="AD19" s="197">
        <v>17.8</v>
      </c>
      <c r="AE19" s="197">
        <v>0</v>
      </c>
      <c r="AF19" s="197">
        <v>0</v>
      </c>
      <c r="AG19" s="197">
        <v>51.09</v>
      </c>
      <c r="AH19" s="197">
        <v>0</v>
      </c>
      <c r="AI19" s="197">
        <v>14.46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234.62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14.01</v>
      </c>
      <c r="E20" s="197">
        <v>0</v>
      </c>
      <c r="F20" s="197">
        <v>5.5</v>
      </c>
      <c r="G20" s="197">
        <v>16.32</v>
      </c>
      <c r="H20" s="197">
        <v>0</v>
      </c>
      <c r="I20" s="197">
        <v>7.06</v>
      </c>
      <c r="J20" s="197">
        <v>21.52</v>
      </c>
      <c r="K20" s="197">
        <v>7.39</v>
      </c>
      <c r="L20" s="197">
        <v>181.89</v>
      </c>
      <c r="M20" s="197">
        <v>1.1000000000000001</v>
      </c>
      <c r="N20" s="197">
        <v>0.68</v>
      </c>
      <c r="O20" s="197">
        <v>0</v>
      </c>
      <c r="P20" s="197">
        <v>1.66</v>
      </c>
      <c r="Q20" s="197">
        <v>3.81</v>
      </c>
      <c r="R20" s="197">
        <v>7.24</v>
      </c>
      <c r="S20" s="197">
        <v>4.26</v>
      </c>
      <c r="T20" s="197">
        <v>0</v>
      </c>
      <c r="U20" s="197">
        <v>0.65</v>
      </c>
      <c r="V20" s="197">
        <v>4.4400000000000004</v>
      </c>
      <c r="W20" s="197">
        <v>9.43</v>
      </c>
      <c r="X20" s="197">
        <v>1.76</v>
      </c>
      <c r="Y20" s="197">
        <v>0</v>
      </c>
      <c r="Z20" s="197">
        <v>58.47</v>
      </c>
      <c r="AA20" s="197">
        <v>19.98</v>
      </c>
      <c r="AB20" s="197">
        <v>0</v>
      </c>
      <c r="AC20" s="197">
        <v>0</v>
      </c>
      <c r="AD20" s="197">
        <v>17.8</v>
      </c>
      <c r="AE20" s="197">
        <v>0</v>
      </c>
      <c r="AF20" s="197">
        <v>0</v>
      </c>
      <c r="AG20" s="197">
        <v>51.09</v>
      </c>
      <c r="AH20" s="197">
        <v>0</v>
      </c>
      <c r="AI20" s="197">
        <v>14.46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234.62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14.01</v>
      </c>
      <c r="E21" s="197">
        <v>0</v>
      </c>
      <c r="F21" s="197">
        <v>5.5</v>
      </c>
      <c r="G21" s="197">
        <v>16.32</v>
      </c>
      <c r="H21" s="197">
        <v>0</v>
      </c>
      <c r="I21" s="197">
        <v>7.06</v>
      </c>
      <c r="J21" s="197">
        <v>21.52</v>
      </c>
      <c r="K21" s="197">
        <v>7.39</v>
      </c>
      <c r="L21" s="197">
        <v>181.89</v>
      </c>
      <c r="M21" s="197">
        <v>1.1000000000000001</v>
      </c>
      <c r="N21" s="197">
        <v>0.68</v>
      </c>
      <c r="O21" s="197">
        <v>0</v>
      </c>
      <c r="P21" s="197">
        <v>1.66</v>
      </c>
      <c r="Q21" s="197">
        <v>3.81</v>
      </c>
      <c r="R21" s="197">
        <v>7.24</v>
      </c>
      <c r="S21" s="197">
        <v>4.26</v>
      </c>
      <c r="T21" s="197">
        <v>0</v>
      </c>
      <c r="U21" s="197">
        <v>0.65</v>
      </c>
      <c r="V21" s="197">
        <v>4.4400000000000004</v>
      </c>
      <c r="W21" s="197">
        <v>9.43</v>
      </c>
      <c r="X21" s="197">
        <v>1.76</v>
      </c>
      <c r="Y21" s="197">
        <v>0</v>
      </c>
      <c r="Z21" s="197">
        <v>58.47</v>
      </c>
      <c r="AA21" s="197">
        <v>19.98</v>
      </c>
      <c r="AB21" s="197">
        <v>0</v>
      </c>
      <c r="AC21" s="197">
        <v>0</v>
      </c>
      <c r="AD21" s="197">
        <v>17.8</v>
      </c>
      <c r="AE21" s="197">
        <v>0</v>
      </c>
      <c r="AF21" s="197">
        <v>0</v>
      </c>
      <c r="AG21" s="197">
        <v>51.09</v>
      </c>
      <c r="AH21" s="197">
        <v>0</v>
      </c>
      <c r="AI21" s="197">
        <v>14.46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234.62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14.01</v>
      </c>
      <c r="E22" s="197">
        <v>0</v>
      </c>
      <c r="F22" s="197">
        <v>5.5</v>
      </c>
      <c r="G22" s="197">
        <v>16.32</v>
      </c>
      <c r="H22" s="197">
        <v>0</v>
      </c>
      <c r="I22" s="197">
        <v>7.06</v>
      </c>
      <c r="J22" s="197">
        <v>21.52</v>
      </c>
      <c r="K22" s="197">
        <v>7.39</v>
      </c>
      <c r="L22" s="197">
        <v>181.89</v>
      </c>
      <c r="M22" s="197">
        <v>1.1000000000000001</v>
      </c>
      <c r="N22" s="197">
        <v>0.68</v>
      </c>
      <c r="O22" s="197">
        <v>0</v>
      </c>
      <c r="P22" s="197">
        <v>1.66</v>
      </c>
      <c r="Q22" s="197">
        <v>3.81</v>
      </c>
      <c r="R22" s="197">
        <v>7.24</v>
      </c>
      <c r="S22" s="197">
        <v>4.26</v>
      </c>
      <c r="T22" s="197">
        <v>0</v>
      </c>
      <c r="U22" s="197">
        <v>0.65</v>
      </c>
      <c r="V22" s="197">
        <v>4.4400000000000004</v>
      </c>
      <c r="W22" s="197">
        <v>9.43</v>
      </c>
      <c r="X22" s="197">
        <v>1.76</v>
      </c>
      <c r="Y22" s="197">
        <v>0</v>
      </c>
      <c r="Z22" s="197">
        <v>58.47</v>
      </c>
      <c r="AA22" s="197">
        <v>19.98</v>
      </c>
      <c r="AB22" s="197">
        <v>0</v>
      </c>
      <c r="AC22" s="197">
        <v>0</v>
      </c>
      <c r="AD22" s="197">
        <v>17.8</v>
      </c>
      <c r="AE22" s="197">
        <v>0</v>
      </c>
      <c r="AF22" s="197">
        <v>0</v>
      </c>
      <c r="AG22" s="197">
        <v>51.09</v>
      </c>
      <c r="AH22" s="197">
        <v>0</v>
      </c>
      <c r="AI22" s="197">
        <v>14.46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234.62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14.01</v>
      </c>
      <c r="E23" s="197">
        <v>0</v>
      </c>
      <c r="F23" s="197">
        <v>5.5</v>
      </c>
      <c r="G23" s="197">
        <v>16.32</v>
      </c>
      <c r="H23" s="197">
        <v>0</v>
      </c>
      <c r="I23" s="197">
        <v>7.06</v>
      </c>
      <c r="J23" s="197">
        <v>21.52</v>
      </c>
      <c r="K23" s="197">
        <v>7.39</v>
      </c>
      <c r="L23" s="197">
        <v>181.89</v>
      </c>
      <c r="M23" s="197">
        <v>1.1000000000000001</v>
      </c>
      <c r="N23" s="197">
        <v>0.68</v>
      </c>
      <c r="O23" s="197">
        <v>0</v>
      </c>
      <c r="P23" s="197">
        <v>1.66</v>
      </c>
      <c r="Q23" s="197">
        <v>3.81</v>
      </c>
      <c r="R23" s="197">
        <v>8.9700000000000006</v>
      </c>
      <c r="S23" s="197">
        <v>4.25</v>
      </c>
      <c r="T23" s="197">
        <v>0</v>
      </c>
      <c r="U23" s="197">
        <v>0.65</v>
      </c>
      <c r="V23" s="197">
        <v>4.82</v>
      </c>
      <c r="W23" s="197">
        <v>9.43</v>
      </c>
      <c r="X23" s="197">
        <v>30.84</v>
      </c>
      <c r="Y23" s="197">
        <v>0</v>
      </c>
      <c r="Z23" s="197">
        <v>58.47</v>
      </c>
      <c r="AA23" s="197">
        <v>19.98</v>
      </c>
      <c r="AB23" s="197">
        <v>0</v>
      </c>
      <c r="AC23" s="197">
        <v>0</v>
      </c>
      <c r="AD23" s="197">
        <v>17.8</v>
      </c>
      <c r="AE23" s="197">
        <v>0</v>
      </c>
      <c r="AF23" s="197">
        <v>0</v>
      </c>
      <c r="AG23" s="197">
        <v>51.09</v>
      </c>
      <c r="AH23" s="197">
        <v>0</v>
      </c>
      <c r="AI23" s="197">
        <v>14.46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234.62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14.01</v>
      </c>
      <c r="E24" s="197">
        <v>0</v>
      </c>
      <c r="F24" s="197">
        <v>5.5</v>
      </c>
      <c r="G24" s="197">
        <v>16.32</v>
      </c>
      <c r="H24" s="197">
        <v>0</v>
      </c>
      <c r="I24" s="197">
        <v>7.06</v>
      </c>
      <c r="J24" s="197">
        <v>21.52</v>
      </c>
      <c r="K24" s="197">
        <v>7.39</v>
      </c>
      <c r="L24" s="197">
        <v>181.89</v>
      </c>
      <c r="M24" s="197">
        <v>1.1000000000000001</v>
      </c>
      <c r="N24" s="197">
        <v>0.68</v>
      </c>
      <c r="O24" s="197">
        <v>0</v>
      </c>
      <c r="P24" s="197">
        <v>1.66</v>
      </c>
      <c r="Q24" s="197">
        <v>3.81</v>
      </c>
      <c r="R24" s="197">
        <v>7.47</v>
      </c>
      <c r="S24" s="197">
        <v>4.25</v>
      </c>
      <c r="T24" s="197">
        <v>0</v>
      </c>
      <c r="U24" s="197">
        <v>0.65</v>
      </c>
      <c r="V24" s="197">
        <v>4.4400000000000004</v>
      </c>
      <c r="W24" s="197">
        <v>9.43</v>
      </c>
      <c r="X24" s="197">
        <v>30.84</v>
      </c>
      <c r="Y24" s="197">
        <v>0</v>
      </c>
      <c r="Z24" s="197">
        <v>58.47</v>
      </c>
      <c r="AA24" s="197">
        <v>19.98</v>
      </c>
      <c r="AB24" s="197">
        <v>0</v>
      </c>
      <c r="AC24" s="197">
        <v>0</v>
      </c>
      <c r="AD24" s="197">
        <v>17.8</v>
      </c>
      <c r="AE24" s="197">
        <v>0</v>
      </c>
      <c r="AF24" s="197">
        <v>0</v>
      </c>
      <c r="AG24" s="197">
        <v>51.09</v>
      </c>
      <c r="AH24" s="197">
        <v>0</v>
      </c>
      <c r="AI24" s="197">
        <v>14.46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234.62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14.01</v>
      </c>
      <c r="E25" s="197">
        <v>0</v>
      </c>
      <c r="F25" s="197">
        <v>5.5</v>
      </c>
      <c r="G25" s="197">
        <v>16.32</v>
      </c>
      <c r="H25" s="197">
        <v>0</v>
      </c>
      <c r="I25" s="197">
        <v>7.06</v>
      </c>
      <c r="J25" s="197">
        <v>21.52</v>
      </c>
      <c r="K25" s="197">
        <v>7.39</v>
      </c>
      <c r="L25" s="197">
        <v>116.53</v>
      </c>
      <c r="M25" s="197">
        <v>1.1000000000000001</v>
      </c>
      <c r="N25" s="197">
        <v>0.68</v>
      </c>
      <c r="O25" s="197">
        <v>0</v>
      </c>
      <c r="P25" s="197">
        <v>1.66</v>
      </c>
      <c r="Q25" s="197">
        <v>3.81</v>
      </c>
      <c r="R25" s="197">
        <v>7.24</v>
      </c>
      <c r="S25" s="197">
        <v>4.25</v>
      </c>
      <c r="T25" s="197">
        <v>0</v>
      </c>
      <c r="U25" s="197">
        <v>0.65</v>
      </c>
      <c r="V25" s="197">
        <v>4.4400000000000004</v>
      </c>
      <c r="W25" s="197">
        <v>0.55000000000000004</v>
      </c>
      <c r="X25" s="197">
        <v>1.76</v>
      </c>
      <c r="Y25" s="197">
        <v>0</v>
      </c>
      <c r="Z25" s="197">
        <v>29.63</v>
      </c>
      <c r="AA25" s="197">
        <v>19.98</v>
      </c>
      <c r="AB25" s="197">
        <v>0</v>
      </c>
      <c r="AC25" s="197">
        <v>0</v>
      </c>
      <c r="AD25" s="197">
        <v>17.8</v>
      </c>
      <c r="AE25" s="197">
        <v>0</v>
      </c>
      <c r="AF25" s="197">
        <v>0</v>
      </c>
      <c r="AG25" s="197">
        <v>51.09</v>
      </c>
      <c r="AH25" s="197">
        <v>0</v>
      </c>
      <c r="AI25" s="197">
        <v>14.46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234.62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14.01</v>
      </c>
      <c r="E26" s="197">
        <v>0</v>
      </c>
      <c r="F26" s="197">
        <v>5.5</v>
      </c>
      <c r="G26" s="197">
        <v>16.32</v>
      </c>
      <c r="H26" s="197">
        <v>0</v>
      </c>
      <c r="I26" s="197">
        <v>7.06</v>
      </c>
      <c r="J26" s="197">
        <v>21.52</v>
      </c>
      <c r="K26" s="197">
        <v>7.39</v>
      </c>
      <c r="L26" s="197">
        <v>49.25</v>
      </c>
      <c r="M26" s="197">
        <v>1.1000000000000001</v>
      </c>
      <c r="N26" s="197">
        <v>0.68</v>
      </c>
      <c r="O26" s="197">
        <v>0</v>
      </c>
      <c r="P26" s="197">
        <v>1.66</v>
      </c>
      <c r="Q26" s="197">
        <v>3.81</v>
      </c>
      <c r="R26" s="197">
        <v>7.24</v>
      </c>
      <c r="S26" s="197">
        <v>4.25</v>
      </c>
      <c r="T26" s="197">
        <v>0</v>
      </c>
      <c r="U26" s="197">
        <v>0.65</v>
      </c>
      <c r="V26" s="197">
        <v>4.4400000000000004</v>
      </c>
      <c r="W26" s="197">
        <v>0.55000000000000004</v>
      </c>
      <c r="X26" s="197">
        <v>1.76</v>
      </c>
      <c r="Y26" s="197">
        <v>0</v>
      </c>
      <c r="Z26" s="197">
        <v>29.63</v>
      </c>
      <c r="AA26" s="197">
        <v>19.98</v>
      </c>
      <c r="AB26" s="197">
        <v>0</v>
      </c>
      <c r="AC26" s="197">
        <v>0</v>
      </c>
      <c r="AD26" s="197">
        <v>17.8</v>
      </c>
      <c r="AE26" s="197">
        <v>0</v>
      </c>
      <c r="AF26" s="197">
        <v>0</v>
      </c>
      <c r="AG26" s="197">
        <v>51.09</v>
      </c>
      <c r="AH26" s="197">
        <v>0</v>
      </c>
      <c r="AI26" s="197">
        <v>14.46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234.62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14.01</v>
      </c>
      <c r="E27" s="197">
        <v>0</v>
      </c>
      <c r="F27" s="197">
        <v>5.5</v>
      </c>
      <c r="G27" s="197">
        <v>16.32</v>
      </c>
      <c r="H27" s="197">
        <v>0</v>
      </c>
      <c r="I27" s="197">
        <v>7.06</v>
      </c>
      <c r="J27" s="197">
        <v>21.52</v>
      </c>
      <c r="K27" s="197">
        <v>0.93</v>
      </c>
      <c r="L27" s="197">
        <v>16.98</v>
      </c>
      <c r="M27" s="197">
        <v>1.1000000000000001</v>
      </c>
      <c r="N27" s="197">
        <v>0.68</v>
      </c>
      <c r="O27" s="197">
        <v>0</v>
      </c>
      <c r="P27" s="197">
        <v>1.66</v>
      </c>
      <c r="Q27" s="197">
        <v>0.84</v>
      </c>
      <c r="R27" s="197">
        <v>1.06</v>
      </c>
      <c r="S27" s="197">
        <v>0.77</v>
      </c>
      <c r="T27" s="197">
        <v>0</v>
      </c>
      <c r="U27" s="197">
        <v>0.65</v>
      </c>
      <c r="V27" s="197">
        <v>0.28000000000000003</v>
      </c>
      <c r="W27" s="197">
        <v>0.55000000000000004</v>
      </c>
      <c r="X27" s="197">
        <v>1.76</v>
      </c>
      <c r="Y27" s="197">
        <v>0</v>
      </c>
      <c r="Z27" s="197">
        <v>3.01</v>
      </c>
      <c r="AA27" s="197">
        <v>1.07</v>
      </c>
      <c r="AB27" s="197">
        <v>0</v>
      </c>
      <c r="AC27" s="197">
        <v>0</v>
      </c>
      <c r="AD27" s="197">
        <v>17.8</v>
      </c>
      <c r="AE27" s="197">
        <v>0</v>
      </c>
      <c r="AF27" s="197">
        <v>0</v>
      </c>
      <c r="AG27" s="197">
        <v>51.09</v>
      </c>
      <c r="AH27" s="197">
        <v>0</v>
      </c>
      <c r="AI27" s="197">
        <v>14.46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204.62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14.01</v>
      </c>
      <c r="E28" s="197">
        <v>0</v>
      </c>
      <c r="F28" s="197">
        <v>5.5</v>
      </c>
      <c r="G28" s="197">
        <v>16.32</v>
      </c>
      <c r="H28" s="197">
        <v>0</v>
      </c>
      <c r="I28" s="197">
        <v>7.06</v>
      </c>
      <c r="J28" s="197">
        <v>21.52</v>
      </c>
      <c r="K28" s="197">
        <v>0.36</v>
      </c>
      <c r="L28" s="197">
        <v>14.97</v>
      </c>
      <c r="M28" s="197">
        <v>1.1000000000000001</v>
      </c>
      <c r="N28" s="197">
        <v>0.68</v>
      </c>
      <c r="O28" s="197">
        <v>0</v>
      </c>
      <c r="P28" s="197">
        <v>1.66</v>
      </c>
      <c r="Q28" s="197">
        <v>0.26</v>
      </c>
      <c r="R28" s="197">
        <v>0.5</v>
      </c>
      <c r="S28" s="197">
        <v>0.31</v>
      </c>
      <c r="T28" s="197">
        <v>0</v>
      </c>
      <c r="U28" s="197">
        <v>0.65</v>
      </c>
      <c r="V28" s="197">
        <v>0.25</v>
      </c>
      <c r="W28" s="197">
        <v>0.55000000000000004</v>
      </c>
      <c r="X28" s="197">
        <v>1.76</v>
      </c>
      <c r="Y28" s="197">
        <v>0</v>
      </c>
      <c r="Z28" s="197">
        <v>3.01</v>
      </c>
      <c r="AA28" s="197">
        <v>1.07</v>
      </c>
      <c r="AB28" s="197">
        <v>0</v>
      </c>
      <c r="AC28" s="197">
        <v>0</v>
      </c>
      <c r="AD28" s="197">
        <v>17.8</v>
      </c>
      <c r="AE28" s="197">
        <v>0</v>
      </c>
      <c r="AF28" s="197">
        <v>0</v>
      </c>
      <c r="AG28" s="197">
        <v>51.09</v>
      </c>
      <c r="AH28" s="197">
        <v>0</v>
      </c>
      <c r="AI28" s="197">
        <v>14.46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204.62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14.01</v>
      </c>
      <c r="E29" s="197">
        <v>0</v>
      </c>
      <c r="F29" s="197">
        <v>5.5</v>
      </c>
      <c r="G29" s="197">
        <v>16.32</v>
      </c>
      <c r="H29" s="197">
        <v>0</v>
      </c>
      <c r="I29" s="197">
        <v>7.06</v>
      </c>
      <c r="J29" s="197">
        <v>21.52</v>
      </c>
      <c r="K29" s="197">
        <v>0.36</v>
      </c>
      <c r="L29" s="197">
        <v>14.97</v>
      </c>
      <c r="M29" s="197">
        <v>1.1000000000000001</v>
      </c>
      <c r="N29" s="197">
        <v>0.68</v>
      </c>
      <c r="O29" s="197">
        <v>0</v>
      </c>
      <c r="P29" s="197">
        <v>1.66</v>
      </c>
      <c r="Q29" s="197">
        <v>0.26</v>
      </c>
      <c r="R29" s="197">
        <v>0.5</v>
      </c>
      <c r="S29" s="197">
        <v>0.31</v>
      </c>
      <c r="T29" s="197">
        <v>0</v>
      </c>
      <c r="U29" s="197">
        <v>0.65</v>
      </c>
      <c r="V29" s="197">
        <v>0.25</v>
      </c>
      <c r="W29" s="197">
        <v>0.55000000000000004</v>
      </c>
      <c r="X29" s="197">
        <v>1.76</v>
      </c>
      <c r="Y29" s="197">
        <v>0</v>
      </c>
      <c r="Z29" s="197">
        <v>3.01</v>
      </c>
      <c r="AA29" s="197">
        <v>1.07</v>
      </c>
      <c r="AB29" s="197">
        <v>0</v>
      </c>
      <c r="AC29" s="197">
        <v>0</v>
      </c>
      <c r="AD29" s="197">
        <v>17.8</v>
      </c>
      <c r="AE29" s="197">
        <v>0</v>
      </c>
      <c r="AF29" s="197">
        <v>0</v>
      </c>
      <c r="AG29" s="197">
        <v>51.09</v>
      </c>
      <c r="AH29" s="197">
        <v>0</v>
      </c>
      <c r="AI29" s="197">
        <v>14.46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204.62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14.01</v>
      </c>
      <c r="E30" s="197">
        <v>0</v>
      </c>
      <c r="F30" s="197">
        <v>5.5</v>
      </c>
      <c r="G30" s="197">
        <v>16.32</v>
      </c>
      <c r="H30" s="197">
        <v>0</v>
      </c>
      <c r="I30" s="197">
        <v>7.06</v>
      </c>
      <c r="J30" s="197">
        <v>21.52</v>
      </c>
      <c r="K30" s="197">
        <v>0.36</v>
      </c>
      <c r="L30" s="197">
        <v>14.97</v>
      </c>
      <c r="M30" s="197">
        <v>1.1000000000000001</v>
      </c>
      <c r="N30" s="197">
        <v>0.68</v>
      </c>
      <c r="O30" s="197">
        <v>0</v>
      </c>
      <c r="P30" s="197">
        <v>1.66</v>
      </c>
      <c r="Q30" s="197">
        <v>0.26</v>
      </c>
      <c r="R30" s="197">
        <v>0.5</v>
      </c>
      <c r="S30" s="197">
        <v>0.31</v>
      </c>
      <c r="T30" s="197">
        <v>0</v>
      </c>
      <c r="U30" s="197">
        <v>0.65</v>
      </c>
      <c r="V30" s="197">
        <v>0.25</v>
      </c>
      <c r="W30" s="197">
        <v>0.55000000000000004</v>
      </c>
      <c r="X30" s="197">
        <v>1.76</v>
      </c>
      <c r="Y30" s="197">
        <v>0</v>
      </c>
      <c r="Z30" s="197">
        <v>3.01</v>
      </c>
      <c r="AA30" s="197">
        <v>1.07</v>
      </c>
      <c r="AB30" s="197">
        <v>0</v>
      </c>
      <c r="AC30" s="197">
        <v>0</v>
      </c>
      <c r="AD30" s="197">
        <v>17.8</v>
      </c>
      <c r="AE30" s="197">
        <v>0</v>
      </c>
      <c r="AF30" s="197">
        <v>0</v>
      </c>
      <c r="AG30" s="197">
        <v>51.09</v>
      </c>
      <c r="AH30" s="197">
        <v>0</v>
      </c>
      <c r="AI30" s="197">
        <v>14.46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204.62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14.01</v>
      </c>
      <c r="E31" s="197">
        <v>0</v>
      </c>
      <c r="F31" s="197">
        <v>5.5</v>
      </c>
      <c r="G31" s="197">
        <v>16.32</v>
      </c>
      <c r="H31" s="197">
        <v>0</v>
      </c>
      <c r="I31" s="197">
        <v>7.06</v>
      </c>
      <c r="J31" s="197">
        <v>21.52</v>
      </c>
      <c r="K31" s="197">
        <v>0.36</v>
      </c>
      <c r="L31" s="197">
        <v>14.97</v>
      </c>
      <c r="M31" s="197">
        <v>1.1000000000000001</v>
      </c>
      <c r="N31" s="197">
        <v>0.68</v>
      </c>
      <c r="O31" s="197">
        <v>0</v>
      </c>
      <c r="P31" s="197">
        <v>1.66</v>
      </c>
      <c r="Q31" s="197">
        <v>0.26</v>
      </c>
      <c r="R31" s="197">
        <v>0.5</v>
      </c>
      <c r="S31" s="197">
        <v>0.31</v>
      </c>
      <c r="T31" s="197">
        <v>0</v>
      </c>
      <c r="U31" s="197">
        <v>0.65</v>
      </c>
      <c r="V31" s="197">
        <v>0.25</v>
      </c>
      <c r="W31" s="197">
        <v>0.55000000000000004</v>
      </c>
      <c r="X31" s="197">
        <v>1.76</v>
      </c>
      <c r="Y31" s="197">
        <v>0</v>
      </c>
      <c r="Z31" s="197">
        <v>3.01</v>
      </c>
      <c r="AA31" s="197">
        <v>1.07</v>
      </c>
      <c r="AB31" s="197">
        <v>0</v>
      </c>
      <c r="AC31" s="197">
        <v>0</v>
      </c>
      <c r="AD31" s="197">
        <v>17.8</v>
      </c>
      <c r="AE31" s="197">
        <v>0</v>
      </c>
      <c r="AF31" s="197">
        <v>0</v>
      </c>
      <c r="AG31" s="197">
        <v>51.09</v>
      </c>
      <c r="AH31" s="197">
        <v>0</v>
      </c>
      <c r="AI31" s="197">
        <v>14.46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204.62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14.01</v>
      </c>
      <c r="E32" s="197">
        <v>0</v>
      </c>
      <c r="F32" s="197">
        <v>5.5</v>
      </c>
      <c r="G32" s="197">
        <v>16.32</v>
      </c>
      <c r="H32" s="197">
        <v>0</v>
      </c>
      <c r="I32" s="197">
        <v>7.06</v>
      </c>
      <c r="J32" s="197">
        <v>21.52</v>
      </c>
      <c r="K32" s="197">
        <v>0.36</v>
      </c>
      <c r="L32" s="197">
        <v>14.97</v>
      </c>
      <c r="M32" s="197">
        <v>1.1000000000000001</v>
      </c>
      <c r="N32" s="197">
        <v>0.68</v>
      </c>
      <c r="O32" s="197">
        <v>0</v>
      </c>
      <c r="P32" s="197">
        <v>1.66</v>
      </c>
      <c r="Q32" s="197">
        <v>0.26</v>
      </c>
      <c r="R32" s="197">
        <v>0.5</v>
      </c>
      <c r="S32" s="197">
        <v>0.31</v>
      </c>
      <c r="T32" s="197">
        <v>0</v>
      </c>
      <c r="U32" s="197">
        <v>0.65</v>
      </c>
      <c r="V32" s="197">
        <v>0.25</v>
      </c>
      <c r="W32" s="197">
        <v>0.55000000000000004</v>
      </c>
      <c r="X32" s="197">
        <v>1.76</v>
      </c>
      <c r="Y32" s="197">
        <v>0</v>
      </c>
      <c r="Z32" s="197">
        <v>3.01</v>
      </c>
      <c r="AA32" s="197">
        <v>1.07</v>
      </c>
      <c r="AB32" s="197">
        <v>0</v>
      </c>
      <c r="AC32" s="197">
        <v>0</v>
      </c>
      <c r="AD32" s="197">
        <v>17.8</v>
      </c>
      <c r="AE32" s="197">
        <v>0</v>
      </c>
      <c r="AF32" s="197">
        <v>0</v>
      </c>
      <c r="AG32" s="197">
        <v>51.09</v>
      </c>
      <c r="AH32" s="197">
        <v>0</v>
      </c>
      <c r="AI32" s="197">
        <v>14.46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204.62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14.01</v>
      </c>
      <c r="E33" s="197">
        <v>0</v>
      </c>
      <c r="F33" s="197">
        <v>5.5</v>
      </c>
      <c r="G33" s="197">
        <v>16.32</v>
      </c>
      <c r="H33" s="197">
        <v>0</v>
      </c>
      <c r="I33" s="197">
        <v>7.06</v>
      </c>
      <c r="J33" s="197">
        <v>21.52</v>
      </c>
      <c r="K33" s="197">
        <v>0.36</v>
      </c>
      <c r="L33" s="197">
        <v>14.97</v>
      </c>
      <c r="M33" s="197">
        <v>1.1000000000000001</v>
      </c>
      <c r="N33" s="197">
        <v>0.68</v>
      </c>
      <c r="O33" s="197">
        <v>0</v>
      </c>
      <c r="P33" s="197">
        <v>1.66</v>
      </c>
      <c r="Q33" s="197">
        <v>0.26</v>
      </c>
      <c r="R33" s="197">
        <v>0.5</v>
      </c>
      <c r="S33" s="197">
        <v>0.31</v>
      </c>
      <c r="T33" s="197">
        <v>0</v>
      </c>
      <c r="U33" s="197">
        <v>1.34</v>
      </c>
      <c r="V33" s="197">
        <v>0.25</v>
      </c>
      <c r="W33" s="197">
        <v>0.55000000000000004</v>
      </c>
      <c r="X33" s="197">
        <v>1.76</v>
      </c>
      <c r="Y33" s="197">
        <v>0</v>
      </c>
      <c r="Z33" s="197">
        <v>3.01</v>
      </c>
      <c r="AA33" s="197">
        <v>1.07</v>
      </c>
      <c r="AB33" s="197">
        <v>0</v>
      </c>
      <c r="AC33" s="197">
        <v>0</v>
      </c>
      <c r="AD33" s="197">
        <v>17.8</v>
      </c>
      <c r="AE33" s="197">
        <v>0</v>
      </c>
      <c r="AF33" s="197">
        <v>0</v>
      </c>
      <c r="AG33" s="197">
        <v>51.09</v>
      </c>
      <c r="AH33" s="197">
        <v>0</v>
      </c>
      <c r="AI33" s="197">
        <v>14.46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204.62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14.01</v>
      </c>
      <c r="E34" s="197">
        <v>0</v>
      </c>
      <c r="F34" s="197">
        <v>5.5</v>
      </c>
      <c r="G34" s="197">
        <v>16.32</v>
      </c>
      <c r="H34" s="197">
        <v>0</v>
      </c>
      <c r="I34" s="197">
        <v>7.06</v>
      </c>
      <c r="J34" s="197">
        <v>21.52</v>
      </c>
      <c r="K34" s="197">
        <v>0.36</v>
      </c>
      <c r="L34" s="197">
        <v>14.97</v>
      </c>
      <c r="M34" s="197">
        <v>1.1000000000000001</v>
      </c>
      <c r="N34" s="197">
        <v>0.68</v>
      </c>
      <c r="O34" s="197">
        <v>0</v>
      </c>
      <c r="P34" s="197">
        <v>1.66</v>
      </c>
      <c r="Q34" s="197">
        <v>0.26</v>
      </c>
      <c r="R34" s="197">
        <v>0.5</v>
      </c>
      <c r="S34" s="197">
        <v>0.31</v>
      </c>
      <c r="T34" s="197">
        <v>0</v>
      </c>
      <c r="U34" s="197">
        <v>0.72</v>
      </c>
      <c r="V34" s="197">
        <v>0.25</v>
      </c>
      <c r="W34" s="197">
        <v>0.55000000000000004</v>
      </c>
      <c r="X34" s="197">
        <v>1.76</v>
      </c>
      <c r="Y34" s="197">
        <v>0</v>
      </c>
      <c r="Z34" s="197">
        <v>3.01</v>
      </c>
      <c r="AA34" s="197">
        <v>1.07</v>
      </c>
      <c r="AB34" s="197">
        <v>0</v>
      </c>
      <c r="AC34" s="197">
        <v>0</v>
      </c>
      <c r="AD34" s="197">
        <v>17.8</v>
      </c>
      <c r="AE34" s="197">
        <v>0</v>
      </c>
      <c r="AF34" s="197">
        <v>0</v>
      </c>
      <c r="AG34" s="197">
        <v>51.09</v>
      </c>
      <c r="AH34" s="197">
        <v>0</v>
      </c>
      <c r="AI34" s="197">
        <v>14.46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204.62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14.01</v>
      </c>
      <c r="E35" s="197">
        <v>0</v>
      </c>
      <c r="F35" s="197">
        <v>5.5</v>
      </c>
      <c r="G35" s="197">
        <v>16.32</v>
      </c>
      <c r="H35" s="197">
        <v>0</v>
      </c>
      <c r="I35" s="197">
        <v>7.06</v>
      </c>
      <c r="J35" s="197">
        <v>21.52</v>
      </c>
      <c r="K35" s="197">
        <v>0.36</v>
      </c>
      <c r="L35" s="197">
        <v>14.97</v>
      </c>
      <c r="M35" s="197">
        <v>1.1000000000000001</v>
      </c>
      <c r="N35" s="197">
        <v>0.68</v>
      </c>
      <c r="O35" s="197">
        <v>0</v>
      </c>
      <c r="P35" s="197">
        <v>1.66</v>
      </c>
      <c r="Q35" s="197">
        <v>0.26</v>
      </c>
      <c r="R35" s="197">
        <v>0.5</v>
      </c>
      <c r="S35" s="197">
        <v>0.31</v>
      </c>
      <c r="T35" s="197">
        <v>0</v>
      </c>
      <c r="U35" s="197">
        <v>0.44</v>
      </c>
      <c r="V35" s="197">
        <v>0.25</v>
      </c>
      <c r="W35" s="197">
        <v>0.55000000000000004</v>
      </c>
      <c r="X35" s="197">
        <v>1.76</v>
      </c>
      <c r="Y35" s="197">
        <v>0</v>
      </c>
      <c r="Z35" s="197">
        <v>3.01</v>
      </c>
      <c r="AA35" s="197">
        <v>1.07</v>
      </c>
      <c r="AB35" s="197">
        <v>0</v>
      </c>
      <c r="AC35" s="197">
        <v>0</v>
      </c>
      <c r="AD35" s="197">
        <v>17.8</v>
      </c>
      <c r="AE35" s="197">
        <v>0</v>
      </c>
      <c r="AF35" s="197">
        <v>0</v>
      </c>
      <c r="AG35" s="197">
        <v>51.09</v>
      </c>
      <c r="AH35" s="197">
        <v>0</v>
      </c>
      <c r="AI35" s="197">
        <v>14.46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204.62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14.01</v>
      </c>
      <c r="E36" s="197">
        <v>0</v>
      </c>
      <c r="F36" s="197">
        <v>5.5</v>
      </c>
      <c r="G36" s="197">
        <v>16.32</v>
      </c>
      <c r="H36" s="197">
        <v>0</v>
      </c>
      <c r="I36" s="197">
        <v>7.06</v>
      </c>
      <c r="J36" s="197">
        <v>21.52</v>
      </c>
      <c r="K36" s="197">
        <v>0.36</v>
      </c>
      <c r="L36" s="197">
        <v>14.97</v>
      </c>
      <c r="M36" s="197">
        <v>1.1000000000000001</v>
      </c>
      <c r="N36" s="197">
        <v>0.68</v>
      </c>
      <c r="O36" s="197">
        <v>0</v>
      </c>
      <c r="P36" s="197">
        <v>1.66</v>
      </c>
      <c r="Q36" s="197">
        <v>0.26</v>
      </c>
      <c r="R36" s="197">
        <v>0.5</v>
      </c>
      <c r="S36" s="197">
        <v>0.31</v>
      </c>
      <c r="T36" s="197">
        <v>0</v>
      </c>
      <c r="U36" s="197">
        <v>0.41</v>
      </c>
      <c r="V36" s="197">
        <v>0.25</v>
      </c>
      <c r="W36" s="197">
        <v>0.55000000000000004</v>
      </c>
      <c r="X36" s="197">
        <v>1.76</v>
      </c>
      <c r="Y36" s="197">
        <v>0</v>
      </c>
      <c r="Z36" s="197">
        <v>3.01</v>
      </c>
      <c r="AA36" s="197">
        <v>1.07</v>
      </c>
      <c r="AB36" s="197">
        <v>0</v>
      </c>
      <c r="AC36" s="197">
        <v>0</v>
      </c>
      <c r="AD36" s="197">
        <v>17.8</v>
      </c>
      <c r="AE36" s="197">
        <v>0</v>
      </c>
      <c r="AF36" s="197">
        <v>0</v>
      </c>
      <c r="AG36" s="197">
        <v>51.09</v>
      </c>
      <c r="AH36" s="197">
        <v>0</v>
      </c>
      <c r="AI36" s="197">
        <v>14.46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204.62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14.01</v>
      </c>
      <c r="E37" s="197">
        <v>0</v>
      </c>
      <c r="F37" s="197">
        <v>5.5</v>
      </c>
      <c r="G37" s="197">
        <v>16.32</v>
      </c>
      <c r="H37" s="197">
        <v>0</v>
      </c>
      <c r="I37" s="197">
        <v>7.06</v>
      </c>
      <c r="J37" s="197">
        <v>21.52</v>
      </c>
      <c r="K37" s="197">
        <v>0.36</v>
      </c>
      <c r="L37" s="197">
        <v>14.97</v>
      </c>
      <c r="M37" s="197">
        <v>1.1000000000000001</v>
      </c>
      <c r="N37" s="197">
        <v>0.68</v>
      </c>
      <c r="O37" s="197">
        <v>0</v>
      </c>
      <c r="P37" s="197">
        <v>1.66</v>
      </c>
      <c r="Q37" s="197">
        <v>0.26</v>
      </c>
      <c r="R37" s="197">
        <v>0.5</v>
      </c>
      <c r="S37" s="197">
        <v>0.31</v>
      </c>
      <c r="T37" s="197">
        <v>0</v>
      </c>
      <c r="U37" s="197">
        <v>1.01</v>
      </c>
      <c r="V37" s="197">
        <v>0.25</v>
      </c>
      <c r="W37" s="197">
        <v>0.55000000000000004</v>
      </c>
      <c r="X37" s="197">
        <v>1.76</v>
      </c>
      <c r="Y37" s="197">
        <v>0</v>
      </c>
      <c r="Z37" s="197">
        <v>3.01</v>
      </c>
      <c r="AA37" s="197">
        <v>1.07</v>
      </c>
      <c r="AB37" s="197">
        <v>0</v>
      </c>
      <c r="AC37" s="197">
        <v>0</v>
      </c>
      <c r="AD37" s="197">
        <v>17.8</v>
      </c>
      <c r="AE37" s="197">
        <v>0</v>
      </c>
      <c r="AF37" s="197">
        <v>0</v>
      </c>
      <c r="AG37" s="197">
        <v>51.09</v>
      </c>
      <c r="AH37" s="197">
        <v>0</v>
      </c>
      <c r="AI37" s="197">
        <v>14.46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204.62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14.01</v>
      </c>
      <c r="E38" s="197">
        <v>0</v>
      </c>
      <c r="F38" s="197">
        <v>5.5</v>
      </c>
      <c r="G38" s="197">
        <v>16.32</v>
      </c>
      <c r="H38" s="197">
        <v>0</v>
      </c>
      <c r="I38" s="197">
        <v>7.06</v>
      </c>
      <c r="J38" s="197">
        <v>21.52</v>
      </c>
      <c r="K38" s="197">
        <v>0.36</v>
      </c>
      <c r="L38" s="197">
        <v>14.97</v>
      </c>
      <c r="M38" s="197">
        <v>1.1000000000000001</v>
      </c>
      <c r="N38" s="197">
        <v>0.68</v>
      </c>
      <c r="O38" s="197">
        <v>0</v>
      </c>
      <c r="P38" s="197">
        <v>1.66</v>
      </c>
      <c r="Q38" s="197">
        <v>0.26</v>
      </c>
      <c r="R38" s="197">
        <v>0.5</v>
      </c>
      <c r="S38" s="197">
        <v>0.31</v>
      </c>
      <c r="T38" s="197">
        <v>0</v>
      </c>
      <c r="U38" s="197">
        <v>1.04</v>
      </c>
      <c r="V38" s="197">
        <v>0.25</v>
      </c>
      <c r="W38" s="197">
        <v>0.55000000000000004</v>
      </c>
      <c r="X38" s="197">
        <v>1.76</v>
      </c>
      <c r="Y38" s="197">
        <v>0</v>
      </c>
      <c r="Z38" s="197">
        <v>3.01</v>
      </c>
      <c r="AA38" s="197">
        <v>1.07</v>
      </c>
      <c r="AB38" s="197">
        <v>0</v>
      </c>
      <c r="AC38" s="197">
        <v>0</v>
      </c>
      <c r="AD38" s="197">
        <v>17.8</v>
      </c>
      <c r="AE38" s="197">
        <v>0</v>
      </c>
      <c r="AF38" s="197">
        <v>0</v>
      </c>
      <c r="AG38" s="197">
        <v>51.09</v>
      </c>
      <c r="AH38" s="197">
        <v>0</v>
      </c>
      <c r="AI38" s="197">
        <v>14.46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204.62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14.01</v>
      </c>
      <c r="E39" s="197">
        <v>0</v>
      </c>
      <c r="F39" s="197">
        <v>5.5</v>
      </c>
      <c r="G39" s="197">
        <v>16.32</v>
      </c>
      <c r="H39" s="197">
        <v>0</v>
      </c>
      <c r="I39" s="197">
        <v>7.06</v>
      </c>
      <c r="J39" s="197">
        <v>21.52</v>
      </c>
      <c r="K39" s="197">
        <v>0.36</v>
      </c>
      <c r="L39" s="197">
        <v>14.97</v>
      </c>
      <c r="M39" s="197">
        <v>1.1000000000000001</v>
      </c>
      <c r="N39" s="197">
        <v>0.68</v>
      </c>
      <c r="O39" s="197">
        <v>0</v>
      </c>
      <c r="P39" s="197">
        <v>1.66</v>
      </c>
      <c r="Q39" s="197">
        <v>0.26</v>
      </c>
      <c r="R39" s="197">
        <v>0.5</v>
      </c>
      <c r="S39" s="197">
        <v>0.31</v>
      </c>
      <c r="T39" s="197">
        <v>0</v>
      </c>
      <c r="U39" s="197">
        <v>0.83</v>
      </c>
      <c r="V39" s="197">
        <v>0.25</v>
      </c>
      <c r="W39" s="197">
        <v>0.55000000000000004</v>
      </c>
      <c r="X39" s="197">
        <v>1.76</v>
      </c>
      <c r="Y39" s="197">
        <v>0</v>
      </c>
      <c r="Z39" s="197">
        <v>3.01</v>
      </c>
      <c r="AA39" s="197">
        <v>1.07</v>
      </c>
      <c r="AB39" s="197">
        <v>0</v>
      </c>
      <c r="AC39" s="197">
        <v>0</v>
      </c>
      <c r="AD39" s="197">
        <v>17.8</v>
      </c>
      <c r="AE39" s="197">
        <v>0</v>
      </c>
      <c r="AF39" s="197">
        <v>0</v>
      </c>
      <c r="AG39" s="197">
        <v>51.09</v>
      </c>
      <c r="AH39" s="197">
        <v>0</v>
      </c>
      <c r="AI39" s="197">
        <v>14.46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204.62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14.01</v>
      </c>
      <c r="E40" s="197">
        <v>0</v>
      </c>
      <c r="F40" s="197">
        <v>5.5</v>
      </c>
      <c r="G40" s="197">
        <v>16.32</v>
      </c>
      <c r="H40" s="197">
        <v>0</v>
      </c>
      <c r="I40" s="197">
        <v>7.06</v>
      </c>
      <c r="J40" s="197">
        <v>21.52</v>
      </c>
      <c r="K40" s="197">
        <v>0.36</v>
      </c>
      <c r="L40" s="197">
        <v>14.97</v>
      </c>
      <c r="M40" s="197">
        <v>1.1000000000000001</v>
      </c>
      <c r="N40" s="197">
        <v>0.68</v>
      </c>
      <c r="O40" s="197">
        <v>0</v>
      </c>
      <c r="P40" s="197">
        <v>1.66</v>
      </c>
      <c r="Q40" s="197">
        <v>0.26</v>
      </c>
      <c r="R40" s="197">
        <v>0.5</v>
      </c>
      <c r="S40" s="197">
        <v>0.31</v>
      </c>
      <c r="T40" s="197">
        <v>0</v>
      </c>
      <c r="U40" s="197">
        <v>0.82</v>
      </c>
      <c r="V40" s="197">
        <v>0.25</v>
      </c>
      <c r="W40" s="197">
        <v>0.55000000000000004</v>
      </c>
      <c r="X40" s="197">
        <v>1.76</v>
      </c>
      <c r="Y40" s="197">
        <v>0</v>
      </c>
      <c r="Z40" s="197">
        <v>3.01</v>
      </c>
      <c r="AA40" s="197">
        <v>1.07</v>
      </c>
      <c r="AB40" s="197">
        <v>0</v>
      </c>
      <c r="AC40" s="197">
        <v>0</v>
      </c>
      <c r="AD40" s="197">
        <v>17.8</v>
      </c>
      <c r="AE40" s="197">
        <v>0</v>
      </c>
      <c r="AF40" s="197">
        <v>0</v>
      </c>
      <c r="AG40" s="197">
        <v>51.09</v>
      </c>
      <c r="AH40" s="197">
        <v>0</v>
      </c>
      <c r="AI40" s="197">
        <v>14.46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204.62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14.01</v>
      </c>
      <c r="E41" s="197">
        <v>0</v>
      </c>
      <c r="F41" s="197">
        <v>5.5</v>
      </c>
      <c r="G41" s="197">
        <v>16.32</v>
      </c>
      <c r="H41" s="197">
        <v>0</v>
      </c>
      <c r="I41" s="197">
        <v>7.06</v>
      </c>
      <c r="J41" s="197">
        <v>21.52</v>
      </c>
      <c r="K41" s="197">
        <v>0.36</v>
      </c>
      <c r="L41" s="197">
        <v>14.97</v>
      </c>
      <c r="M41" s="197">
        <v>1.1000000000000001</v>
      </c>
      <c r="N41" s="197">
        <v>0.68</v>
      </c>
      <c r="O41" s="197">
        <v>0</v>
      </c>
      <c r="P41" s="197">
        <v>1.66</v>
      </c>
      <c r="Q41" s="197">
        <v>0.26</v>
      </c>
      <c r="R41" s="197">
        <v>0.5</v>
      </c>
      <c r="S41" s="197">
        <v>0.31</v>
      </c>
      <c r="T41" s="197">
        <v>0</v>
      </c>
      <c r="U41" s="197">
        <v>0.82</v>
      </c>
      <c r="V41" s="197">
        <v>0.25</v>
      </c>
      <c r="W41" s="197">
        <v>0.55000000000000004</v>
      </c>
      <c r="X41" s="197">
        <v>1.76</v>
      </c>
      <c r="Y41" s="197">
        <v>0</v>
      </c>
      <c r="Z41" s="197">
        <v>3.01</v>
      </c>
      <c r="AA41" s="197">
        <v>1.07</v>
      </c>
      <c r="AB41" s="197">
        <v>0</v>
      </c>
      <c r="AC41" s="197">
        <v>0</v>
      </c>
      <c r="AD41" s="197">
        <v>17.8</v>
      </c>
      <c r="AE41" s="197">
        <v>0</v>
      </c>
      <c r="AF41" s="197">
        <v>0</v>
      </c>
      <c r="AG41" s="197">
        <v>51.09</v>
      </c>
      <c r="AH41" s="197">
        <v>0</v>
      </c>
      <c r="AI41" s="197">
        <v>14.46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204.62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14.01</v>
      </c>
      <c r="E42" s="197">
        <v>0</v>
      </c>
      <c r="F42" s="197">
        <v>5.5</v>
      </c>
      <c r="G42" s="197">
        <v>16.32</v>
      </c>
      <c r="H42" s="197">
        <v>0</v>
      </c>
      <c r="I42" s="197">
        <v>7.06</v>
      </c>
      <c r="J42" s="197">
        <v>21.52</v>
      </c>
      <c r="K42" s="197">
        <v>0.36</v>
      </c>
      <c r="L42" s="197">
        <v>14.97</v>
      </c>
      <c r="M42" s="197">
        <v>1.1000000000000001</v>
      </c>
      <c r="N42" s="197">
        <v>0.68</v>
      </c>
      <c r="O42" s="197">
        <v>0</v>
      </c>
      <c r="P42" s="197">
        <v>1.66</v>
      </c>
      <c r="Q42" s="197">
        <v>0.26</v>
      </c>
      <c r="R42" s="197">
        <v>0.5</v>
      </c>
      <c r="S42" s="197">
        <v>0.31</v>
      </c>
      <c r="T42" s="197">
        <v>0</v>
      </c>
      <c r="U42" s="197">
        <v>0.82</v>
      </c>
      <c r="V42" s="197">
        <v>0.25</v>
      </c>
      <c r="W42" s="197">
        <v>0.55000000000000004</v>
      </c>
      <c r="X42" s="197">
        <v>1.76</v>
      </c>
      <c r="Y42" s="197">
        <v>0</v>
      </c>
      <c r="Z42" s="197">
        <v>3.01</v>
      </c>
      <c r="AA42" s="197">
        <v>1.07</v>
      </c>
      <c r="AB42" s="197">
        <v>0</v>
      </c>
      <c r="AC42" s="197">
        <v>0</v>
      </c>
      <c r="AD42" s="197">
        <v>17.8</v>
      </c>
      <c r="AE42" s="197">
        <v>0</v>
      </c>
      <c r="AF42" s="197">
        <v>0</v>
      </c>
      <c r="AG42" s="197">
        <v>51.09</v>
      </c>
      <c r="AH42" s="197">
        <v>0</v>
      </c>
      <c r="AI42" s="197">
        <v>14.46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204.62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14.01</v>
      </c>
      <c r="E43" s="197">
        <v>0</v>
      </c>
      <c r="F43" s="197">
        <v>5.46</v>
      </c>
      <c r="G43" s="197">
        <v>16.32</v>
      </c>
      <c r="H43" s="197">
        <v>0</v>
      </c>
      <c r="I43" s="197">
        <v>7.06</v>
      </c>
      <c r="J43" s="197">
        <v>21.52</v>
      </c>
      <c r="K43" s="197">
        <v>0.36</v>
      </c>
      <c r="L43" s="197">
        <v>14.97</v>
      </c>
      <c r="M43" s="197">
        <v>1.1000000000000001</v>
      </c>
      <c r="N43" s="197">
        <v>0.68</v>
      </c>
      <c r="O43" s="197">
        <v>0</v>
      </c>
      <c r="P43" s="197">
        <v>1.66</v>
      </c>
      <c r="Q43" s="197">
        <v>0.26</v>
      </c>
      <c r="R43" s="197">
        <v>0.5</v>
      </c>
      <c r="S43" s="197">
        <v>0.31</v>
      </c>
      <c r="T43" s="197">
        <v>0</v>
      </c>
      <c r="U43" s="197">
        <v>0.82</v>
      </c>
      <c r="V43" s="197">
        <v>0.25</v>
      </c>
      <c r="W43" s="197">
        <v>0.55000000000000004</v>
      </c>
      <c r="X43" s="197">
        <v>1.76</v>
      </c>
      <c r="Y43" s="197">
        <v>0</v>
      </c>
      <c r="Z43" s="197">
        <v>3.01</v>
      </c>
      <c r="AA43" s="197">
        <v>1.07</v>
      </c>
      <c r="AB43" s="197">
        <v>0</v>
      </c>
      <c r="AC43" s="197">
        <v>0</v>
      </c>
      <c r="AD43" s="197">
        <v>17.8</v>
      </c>
      <c r="AE43" s="197">
        <v>0</v>
      </c>
      <c r="AF43" s="197">
        <v>0</v>
      </c>
      <c r="AG43" s="197">
        <v>51.09</v>
      </c>
      <c r="AH43" s="197">
        <v>0</v>
      </c>
      <c r="AI43" s="197">
        <v>14.46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204.62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14.01</v>
      </c>
      <c r="E44" s="197">
        <v>0</v>
      </c>
      <c r="F44" s="197">
        <v>5.46</v>
      </c>
      <c r="G44" s="197">
        <v>16.32</v>
      </c>
      <c r="H44" s="197">
        <v>0</v>
      </c>
      <c r="I44" s="197">
        <v>7.06</v>
      </c>
      <c r="J44" s="197">
        <v>21.52</v>
      </c>
      <c r="K44" s="197">
        <v>0.36</v>
      </c>
      <c r="L44" s="197">
        <v>14.97</v>
      </c>
      <c r="M44" s="197">
        <v>1.1000000000000001</v>
      </c>
      <c r="N44" s="197">
        <v>0.68</v>
      </c>
      <c r="O44" s="197">
        <v>0</v>
      </c>
      <c r="P44" s="197">
        <v>1.66</v>
      </c>
      <c r="Q44" s="197">
        <v>0.26</v>
      </c>
      <c r="R44" s="197">
        <v>0.5</v>
      </c>
      <c r="S44" s="197">
        <v>0.31</v>
      </c>
      <c r="T44" s="197">
        <v>0</v>
      </c>
      <c r="U44" s="197">
        <v>0.82</v>
      </c>
      <c r="V44" s="197">
        <v>0.25</v>
      </c>
      <c r="W44" s="197">
        <v>0.55000000000000004</v>
      </c>
      <c r="X44" s="197">
        <v>1.76</v>
      </c>
      <c r="Y44" s="197">
        <v>0</v>
      </c>
      <c r="Z44" s="197">
        <v>3.01</v>
      </c>
      <c r="AA44" s="197">
        <v>1.07</v>
      </c>
      <c r="AB44" s="197">
        <v>0</v>
      </c>
      <c r="AC44" s="197">
        <v>0</v>
      </c>
      <c r="AD44" s="197">
        <v>17.8</v>
      </c>
      <c r="AE44" s="197">
        <v>0</v>
      </c>
      <c r="AF44" s="197">
        <v>0</v>
      </c>
      <c r="AG44" s="197">
        <v>51.09</v>
      </c>
      <c r="AH44" s="197">
        <v>0</v>
      </c>
      <c r="AI44" s="197">
        <v>14.46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204.62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14.01</v>
      </c>
      <c r="E45" s="197">
        <v>0</v>
      </c>
      <c r="F45" s="197">
        <v>5.46</v>
      </c>
      <c r="G45" s="197">
        <v>16.32</v>
      </c>
      <c r="H45" s="197">
        <v>0</v>
      </c>
      <c r="I45" s="197">
        <v>7.06</v>
      </c>
      <c r="J45" s="197">
        <v>21.52</v>
      </c>
      <c r="K45" s="197">
        <v>0.36</v>
      </c>
      <c r="L45" s="197">
        <v>14.97</v>
      </c>
      <c r="M45" s="197">
        <v>1.1000000000000001</v>
      </c>
      <c r="N45" s="197">
        <v>0.68</v>
      </c>
      <c r="O45" s="197">
        <v>0</v>
      </c>
      <c r="P45" s="197">
        <v>1.66</v>
      </c>
      <c r="Q45" s="197">
        <v>0.26</v>
      </c>
      <c r="R45" s="197">
        <v>0.5</v>
      </c>
      <c r="S45" s="197">
        <v>0.31</v>
      </c>
      <c r="T45" s="197">
        <v>0</v>
      </c>
      <c r="U45" s="197">
        <v>0.82</v>
      </c>
      <c r="V45" s="197">
        <v>0.25</v>
      </c>
      <c r="W45" s="197">
        <v>0.55000000000000004</v>
      </c>
      <c r="X45" s="197">
        <v>1.76</v>
      </c>
      <c r="Y45" s="197">
        <v>0</v>
      </c>
      <c r="Z45" s="197">
        <v>3.01</v>
      </c>
      <c r="AA45" s="197">
        <v>1.07</v>
      </c>
      <c r="AB45" s="197">
        <v>0</v>
      </c>
      <c r="AC45" s="197">
        <v>0</v>
      </c>
      <c r="AD45" s="197">
        <v>17.8</v>
      </c>
      <c r="AE45" s="197">
        <v>0</v>
      </c>
      <c r="AF45" s="197">
        <v>0</v>
      </c>
      <c r="AG45" s="197">
        <v>51.09</v>
      </c>
      <c r="AH45" s="197">
        <v>0</v>
      </c>
      <c r="AI45" s="197">
        <v>14.46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204.62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14.01</v>
      </c>
      <c r="E46" s="197">
        <v>0</v>
      </c>
      <c r="F46" s="197">
        <v>5.46</v>
      </c>
      <c r="G46" s="197">
        <v>16.32</v>
      </c>
      <c r="H46" s="197">
        <v>0</v>
      </c>
      <c r="I46" s="197">
        <v>7.06</v>
      </c>
      <c r="J46" s="197">
        <v>21.52</v>
      </c>
      <c r="K46" s="197">
        <v>0.36</v>
      </c>
      <c r="L46" s="197">
        <v>14.97</v>
      </c>
      <c r="M46" s="197">
        <v>1.1000000000000001</v>
      </c>
      <c r="N46" s="197">
        <v>0.68</v>
      </c>
      <c r="O46" s="197">
        <v>0</v>
      </c>
      <c r="P46" s="197">
        <v>1.66</v>
      </c>
      <c r="Q46" s="197">
        <v>0.26</v>
      </c>
      <c r="R46" s="197">
        <v>0.5</v>
      </c>
      <c r="S46" s="197">
        <v>0.31</v>
      </c>
      <c r="T46" s="197">
        <v>0</v>
      </c>
      <c r="U46" s="197">
        <v>0.82</v>
      </c>
      <c r="V46" s="197">
        <v>0.25</v>
      </c>
      <c r="W46" s="197">
        <v>0.55000000000000004</v>
      </c>
      <c r="X46" s="197">
        <v>1.76</v>
      </c>
      <c r="Y46" s="197">
        <v>0</v>
      </c>
      <c r="Z46" s="197">
        <v>3.01</v>
      </c>
      <c r="AA46" s="197">
        <v>1.07</v>
      </c>
      <c r="AB46" s="197">
        <v>0</v>
      </c>
      <c r="AC46" s="197">
        <v>0</v>
      </c>
      <c r="AD46" s="197">
        <v>17.8</v>
      </c>
      <c r="AE46" s="197">
        <v>0</v>
      </c>
      <c r="AF46" s="197">
        <v>0</v>
      </c>
      <c r="AG46" s="197">
        <v>51.09</v>
      </c>
      <c r="AH46" s="197">
        <v>0</v>
      </c>
      <c r="AI46" s="197">
        <v>14.46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204.62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14.01</v>
      </c>
      <c r="E47" s="197">
        <v>0</v>
      </c>
      <c r="F47" s="197">
        <v>5.46</v>
      </c>
      <c r="G47" s="197">
        <v>16.32</v>
      </c>
      <c r="H47" s="197">
        <v>0</v>
      </c>
      <c r="I47" s="197">
        <v>7.06</v>
      </c>
      <c r="J47" s="197">
        <v>21.52</v>
      </c>
      <c r="K47" s="197">
        <v>0.36</v>
      </c>
      <c r="L47" s="197">
        <v>14.97</v>
      </c>
      <c r="M47" s="197">
        <v>1.1000000000000001</v>
      </c>
      <c r="N47" s="197">
        <v>0.68</v>
      </c>
      <c r="O47" s="197">
        <v>0</v>
      </c>
      <c r="P47" s="197">
        <v>1.66</v>
      </c>
      <c r="Q47" s="197">
        <v>0.26</v>
      </c>
      <c r="R47" s="197">
        <v>0.5</v>
      </c>
      <c r="S47" s="197">
        <v>0.31</v>
      </c>
      <c r="T47" s="197">
        <v>0</v>
      </c>
      <c r="U47" s="197">
        <v>0.82</v>
      </c>
      <c r="V47" s="197">
        <v>0.25</v>
      </c>
      <c r="W47" s="197">
        <v>0.55000000000000004</v>
      </c>
      <c r="X47" s="197">
        <v>1.76</v>
      </c>
      <c r="Y47" s="197">
        <v>0</v>
      </c>
      <c r="Z47" s="197">
        <v>3.01</v>
      </c>
      <c r="AA47" s="197">
        <v>1.07</v>
      </c>
      <c r="AB47" s="197">
        <v>0</v>
      </c>
      <c r="AC47" s="197">
        <v>0</v>
      </c>
      <c r="AD47" s="197">
        <v>17.8</v>
      </c>
      <c r="AE47" s="197">
        <v>0</v>
      </c>
      <c r="AF47" s="197">
        <v>0</v>
      </c>
      <c r="AG47" s="197">
        <v>51.09</v>
      </c>
      <c r="AH47" s="197">
        <v>0</v>
      </c>
      <c r="AI47" s="197">
        <v>14.46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204.62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14.01</v>
      </c>
      <c r="E48" s="197">
        <v>0</v>
      </c>
      <c r="F48" s="197">
        <v>5.46</v>
      </c>
      <c r="G48" s="197">
        <v>16.32</v>
      </c>
      <c r="H48" s="197">
        <v>0</v>
      </c>
      <c r="I48" s="197">
        <v>7.06</v>
      </c>
      <c r="J48" s="197">
        <v>21.52</v>
      </c>
      <c r="K48" s="197">
        <v>0.36</v>
      </c>
      <c r="L48" s="197">
        <v>14.97</v>
      </c>
      <c r="M48" s="197">
        <v>1.1000000000000001</v>
      </c>
      <c r="N48" s="197">
        <v>0.68</v>
      </c>
      <c r="O48" s="197">
        <v>0</v>
      </c>
      <c r="P48" s="197">
        <v>1.66</v>
      </c>
      <c r="Q48" s="197">
        <v>0.26</v>
      </c>
      <c r="R48" s="197">
        <v>0.5</v>
      </c>
      <c r="S48" s="197">
        <v>0.31</v>
      </c>
      <c r="T48" s="197">
        <v>0</v>
      </c>
      <c r="U48" s="197">
        <v>0.82</v>
      </c>
      <c r="V48" s="197">
        <v>0.25</v>
      </c>
      <c r="W48" s="197">
        <v>0.55000000000000004</v>
      </c>
      <c r="X48" s="197">
        <v>1.76</v>
      </c>
      <c r="Y48" s="197">
        <v>0</v>
      </c>
      <c r="Z48" s="197">
        <v>3.01</v>
      </c>
      <c r="AA48" s="197">
        <v>1.07</v>
      </c>
      <c r="AB48" s="197">
        <v>0</v>
      </c>
      <c r="AC48" s="197">
        <v>0</v>
      </c>
      <c r="AD48" s="197">
        <v>17.8</v>
      </c>
      <c r="AE48" s="197">
        <v>0</v>
      </c>
      <c r="AF48" s="197">
        <v>0</v>
      </c>
      <c r="AG48" s="197">
        <v>51.09</v>
      </c>
      <c r="AH48" s="197">
        <v>0</v>
      </c>
      <c r="AI48" s="197">
        <v>14.46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204.62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14.01</v>
      </c>
      <c r="E49" s="197">
        <v>0</v>
      </c>
      <c r="F49" s="197">
        <v>5.46</v>
      </c>
      <c r="G49" s="197">
        <v>16.32</v>
      </c>
      <c r="H49" s="197">
        <v>0</v>
      </c>
      <c r="I49" s="197">
        <v>7.06</v>
      </c>
      <c r="J49" s="197">
        <v>21.52</v>
      </c>
      <c r="K49" s="197">
        <v>0.36</v>
      </c>
      <c r="L49" s="197">
        <v>14.97</v>
      </c>
      <c r="M49" s="197">
        <v>1.1000000000000001</v>
      </c>
      <c r="N49" s="197">
        <v>0.68</v>
      </c>
      <c r="O49" s="197">
        <v>0</v>
      </c>
      <c r="P49" s="197">
        <v>1.66</v>
      </c>
      <c r="Q49" s="197">
        <v>0.26</v>
      </c>
      <c r="R49" s="197">
        <v>0.5</v>
      </c>
      <c r="S49" s="197">
        <v>0.31</v>
      </c>
      <c r="T49" s="197">
        <v>0</v>
      </c>
      <c r="U49" s="197">
        <v>0.82</v>
      </c>
      <c r="V49" s="197">
        <v>0.25</v>
      </c>
      <c r="W49" s="197">
        <v>0.55000000000000004</v>
      </c>
      <c r="X49" s="197">
        <v>1.76</v>
      </c>
      <c r="Y49" s="197">
        <v>0</v>
      </c>
      <c r="Z49" s="197">
        <v>3.01</v>
      </c>
      <c r="AA49" s="197">
        <v>1.07</v>
      </c>
      <c r="AB49" s="197">
        <v>0</v>
      </c>
      <c r="AC49" s="197">
        <v>0</v>
      </c>
      <c r="AD49" s="197">
        <v>17.8</v>
      </c>
      <c r="AE49" s="197">
        <v>0</v>
      </c>
      <c r="AF49" s="197">
        <v>0</v>
      </c>
      <c r="AG49" s="197">
        <v>51.09</v>
      </c>
      <c r="AH49" s="197">
        <v>0</v>
      </c>
      <c r="AI49" s="197">
        <v>14.46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190.33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14.01</v>
      </c>
      <c r="E50" s="197">
        <v>0</v>
      </c>
      <c r="F50" s="197">
        <v>5.46</v>
      </c>
      <c r="G50" s="197">
        <v>16.32</v>
      </c>
      <c r="H50" s="197">
        <v>0</v>
      </c>
      <c r="I50" s="197">
        <v>7.06</v>
      </c>
      <c r="J50" s="197">
        <v>21.52</v>
      </c>
      <c r="K50" s="197">
        <v>0.36</v>
      </c>
      <c r="L50" s="197">
        <v>14.97</v>
      </c>
      <c r="M50" s="197">
        <v>1.1000000000000001</v>
      </c>
      <c r="N50" s="197">
        <v>0.68</v>
      </c>
      <c r="O50" s="197">
        <v>0</v>
      </c>
      <c r="P50" s="197">
        <v>1.66</v>
      </c>
      <c r="Q50" s="197">
        <v>0.26</v>
      </c>
      <c r="R50" s="197">
        <v>0.5</v>
      </c>
      <c r="S50" s="197">
        <v>0.31</v>
      </c>
      <c r="T50" s="197">
        <v>0</v>
      </c>
      <c r="U50" s="197">
        <v>0.82</v>
      </c>
      <c r="V50" s="197">
        <v>0.25</v>
      </c>
      <c r="W50" s="197">
        <v>0.55000000000000004</v>
      </c>
      <c r="X50" s="197">
        <v>1.76</v>
      </c>
      <c r="Y50" s="197">
        <v>0</v>
      </c>
      <c r="Z50" s="197">
        <v>3.01</v>
      </c>
      <c r="AA50" s="197">
        <v>1.07</v>
      </c>
      <c r="AB50" s="197">
        <v>0</v>
      </c>
      <c r="AC50" s="197">
        <v>0</v>
      </c>
      <c r="AD50" s="197">
        <v>17.8</v>
      </c>
      <c r="AE50" s="197">
        <v>0</v>
      </c>
      <c r="AF50" s="197">
        <v>0</v>
      </c>
      <c r="AG50" s="197">
        <v>51.09</v>
      </c>
      <c r="AH50" s="197">
        <v>0</v>
      </c>
      <c r="AI50" s="197">
        <v>14.46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190.33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13.69</v>
      </c>
      <c r="E51" s="197">
        <v>0</v>
      </c>
      <c r="F51" s="197">
        <v>5.46</v>
      </c>
      <c r="G51" s="197">
        <v>16.32</v>
      </c>
      <c r="H51" s="197">
        <v>0</v>
      </c>
      <c r="I51" s="197">
        <v>7.06</v>
      </c>
      <c r="J51" s="197">
        <v>21.52</v>
      </c>
      <c r="K51" s="197">
        <v>0.36</v>
      </c>
      <c r="L51" s="197">
        <v>14.97</v>
      </c>
      <c r="M51" s="197">
        <v>1.1000000000000001</v>
      </c>
      <c r="N51" s="197">
        <v>0.68</v>
      </c>
      <c r="O51" s="197">
        <v>0</v>
      </c>
      <c r="P51" s="197">
        <v>1.66</v>
      </c>
      <c r="Q51" s="197">
        <v>0.26</v>
      </c>
      <c r="R51" s="197">
        <v>0.5</v>
      </c>
      <c r="S51" s="197">
        <v>0.31</v>
      </c>
      <c r="T51" s="197">
        <v>0</v>
      </c>
      <c r="U51" s="197">
        <v>0.82</v>
      </c>
      <c r="V51" s="197">
        <v>0.25</v>
      </c>
      <c r="W51" s="197">
        <v>0.55000000000000004</v>
      </c>
      <c r="X51" s="197">
        <v>1.76</v>
      </c>
      <c r="Y51" s="197">
        <v>0</v>
      </c>
      <c r="Z51" s="197">
        <v>3.01</v>
      </c>
      <c r="AA51" s="197">
        <v>1.07</v>
      </c>
      <c r="AB51" s="197">
        <v>0</v>
      </c>
      <c r="AC51" s="197">
        <v>0</v>
      </c>
      <c r="AD51" s="197">
        <v>17.8</v>
      </c>
      <c r="AE51" s="197">
        <v>0</v>
      </c>
      <c r="AF51" s="197">
        <v>0</v>
      </c>
      <c r="AG51" s="197">
        <v>51.09</v>
      </c>
      <c r="AH51" s="197">
        <v>0</v>
      </c>
      <c r="AI51" s="197">
        <v>14.46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190.33</v>
      </c>
      <c r="AP51" s="197">
        <v>1.36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13.69</v>
      </c>
      <c r="E52" s="197">
        <v>0</v>
      </c>
      <c r="F52" s="197">
        <v>5.46</v>
      </c>
      <c r="G52" s="197">
        <v>16.32</v>
      </c>
      <c r="H52" s="197">
        <v>0</v>
      </c>
      <c r="I52" s="197">
        <v>7.06</v>
      </c>
      <c r="J52" s="197">
        <v>21.52</v>
      </c>
      <c r="K52" s="197">
        <v>0.36</v>
      </c>
      <c r="L52" s="197">
        <v>14.97</v>
      </c>
      <c r="M52" s="197">
        <v>1.1000000000000001</v>
      </c>
      <c r="N52" s="197">
        <v>0.68</v>
      </c>
      <c r="O52" s="197">
        <v>0</v>
      </c>
      <c r="P52" s="197">
        <v>1.66</v>
      </c>
      <c r="Q52" s="197">
        <v>0.26</v>
      </c>
      <c r="R52" s="197">
        <v>0.5</v>
      </c>
      <c r="S52" s="197">
        <v>0.31</v>
      </c>
      <c r="T52" s="197">
        <v>0</v>
      </c>
      <c r="U52" s="197">
        <v>0.82</v>
      </c>
      <c r="V52" s="197">
        <v>0.25</v>
      </c>
      <c r="W52" s="197">
        <v>0.55000000000000004</v>
      </c>
      <c r="X52" s="197">
        <v>1.76</v>
      </c>
      <c r="Y52" s="197">
        <v>0</v>
      </c>
      <c r="Z52" s="197">
        <v>3.01</v>
      </c>
      <c r="AA52" s="197">
        <v>1.07</v>
      </c>
      <c r="AB52" s="197">
        <v>0</v>
      </c>
      <c r="AC52" s="197">
        <v>0</v>
      </c>
      <c r="AD52" s="197">
        <v>9.9499999999999993</v>
      </c>
      <c r="AE52" s="197">
        <v>0</v>
      </c>
      <c r="AF52" s="197">
        <v>0</v>
      </c>
      <c r="AG52" s="197">
        <v>43.38</v>
      </c>
      <c r="AH52" s="197">
        <v>0</v>
      </c>
      <c r="AI52" s="197">
        <v>14.46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190.33</v>
      </c>
      <c r="AP52" s="197">
        <v>1.36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13.69</v>
      </c>
      <c r="E53" s="197">
        <v>0</v>
      </c>
      <c r="F53" s="197">
        <v>5.46</v>
      </c>
      <c r="G53" s="197">
        <v>16.32</v>
      </c>
      <c r="H53" s="197">
        <v>0</v>
      </c>
      <c r="I53" s="197">
        <v>7.06</v>
      </c>
      <c r="J53" s="197">
        <v>21.52</v>
      </c>
      <c r="K53" s="197">
        <v>0.36</v>
      </c>
      <c r="L53" s="197">
        <v>14.97</v>
      </c>
      <c r="M53" s="197">
        <v>1.1000000000000001</v>
      </c>
      <c r="N53" s="197">
        <v>0.68</v>
      </c>
      <c r="O53" s="197">
        <v>0</v>
      </c>
      <c r="P53" s="197">
        <v>1.66</v>
      </c>
      <c r="Q53" s="197">
        <v>0.26</v>
      </c>
      <c r="R53" s="197">
        <v>0.5</v>
      </c>
      <c r="S53" s="197">
        <v>0.31</v>
      </c>
      <c r="T53" s="197">
        <v>0</v>
      </c>
      <c r="U53" s="197">
        <v>0.82</v>
      </c>
      <c r="V53" s="197">
        <v>0.25</v>
      </c>
      <c r="W53" s="197">
        <v>0.55000000000000004</v>
      </c>
      <c r="X53" s="197">
        <v>1.76</v>
      </c>
      <c r="Y53" s="197">
        <v>0</v>
      </c>
      <c r="Z53" s="197">
        <v>3.01</v>
      </c>
      <c r="AA53" s="197">
        <v>1.07</v>
      </c>
      <c r="AB53" s="197">
        <v>0</v>
      </c>
      <c r="AC53" s="197">
        <v>0</v>
      </c>
      <c r="AD53" s="197">
        <v>9.9499999999999993</v>
      </c>
      <c r="AE53" s="197">
        <v>0</v>
      </c>
      <c r="AF53" s="197">
        <v>0</v>
      </c>
      <c r="AG53" s="197">
        <v>43.38</v>
      </c>
      <c r="AH53" s="197">
        <v>7.71</v>
      </c>
      <c r="AI53" s="197">
        <v>14.46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190.33</v>
      </c>
      <c r="AP53" s="197">
        <v>2.72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13.69</v>
      </c>
      <c r="E54" s="197">
        <v>0</v>
      </c>
      <c r="F54" s="197">
        <v>5.46</v>
      </c>
      <c r="G54" s="197">
        <v>16.32</v>
      </c>
      <c r="H54" s="197">
        <v>0</v>
      </c>
      <c r="I54" s="197">
        <v>7.06</v>
      </c>
      <c r="J54" s="197">
        <v>21.52</v>
      </c>
      <c r="K54" s="197">
        <v>0.36</v>
      </c>
      <c r="L54" s="197">
        <v>14.97</v>
      </c>
      <c r="M54" s="197">
        <v>1.1000000000000001</v>
      </c>
      <c r="N54" s="197">
        <v>0.68</v>
      </c>
      <c r="O54" s="197">
        <v>0</v>
      </c>
      <c r="P54" s="197">
        <v>1.66</v>
      </c>
      <c r="Q54" s="197">
        <v>0.26</v>
      </c>
      <c r="R54" s="197">
        <v>0.5</v>
      </c>
      <c r="S54" s="197">
        <v>0.31</v>
      </c>
      <c r="T54" s="197">
        <v>0</v>
      </c>
      <c r="U54" s="197">
        <v>0.82</v>
      </c>
      <c r="V54" s="197">
        <v>0.25</v>
      </c>
      <c r="W54" s="197">
        <v>0.55000000000000004</v>
      </c>
      <c r="X54" s="197">
        <v>1.76</v>
      </c>
      <c r="Y54" s="197">
        <v>0</v>
      </c>
      <c r="Z54" s="197">
        <v>3.01</v>
      </c>
      <c r="AA54" s="197">
        <v>1.07</v>
      </c>
      <c r="AB54" s="197">
        <v>0</v>
      </c>
      <c r="AC54" s="197">
        <v>0</v>
      </c>
      <c r="AD54" s="197">
        <v>9.9499999999999993</v>
      </c>
      <c r="AE54" s="197">
        <v>0</v>
      </c>
      <c r="AF54" s="197">
        <v>0</v>
      </c>
      <c r="AG54" s="197">
        <v>51.09</v>
      </c>
      <c r="AH54" s="197">
        <v>0</v>
      </c>
      <c r="AI54" s="197">
        <v>14.46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229.18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13.69</v>
      </c>
      <c r="E55" s="197">
        <v>0</v>
      </c>
      <c r="F55" s="197">
        <v>5.46</v>
      </c>
      <c r="G55" s="197">
        <v>16.32</v>
      </c>
      <c r="H55" s="197">
        <v>0</v>
      </c>
      <c r="I55" s="197">
        <v>7.06</v>
      </c>
      <c r="J55" s="197">
        <v>21.52</v>
      </c>
      <c r="K55" s="197">
        <v>7.39</v>
      </c>
      <c r="L55" s="197">
        <v>14.97</v>
      </c>
      <c r="M55" s="197">
        <v>1.1000000000000001</v>
      </c>
      <c r="N55" s="197">
        <v>0.68</v>
      </c>
      <c r="O55" s="197">
        <v>0</v>
      </c>
      <c r="P55" s="197">
        <v>1.66</v>
      </c>
      <c r="Q55" s="197">
        <v>0.26</v>
      </c>
      <c r="R55" s="197">
        <v>0.5</v>
      </c>
      <c r="S55" s="197">
        <v>0.31</v>
      </c>
      <c r="T55" s="197">
        <v>0</v>
      </c>
      <c r="U55" s="197">
        <v>0.82</v>
      </c>
      <c r="V55" s="197">
        <v>0.25</v>
      </c>
      <c r="W55" s="197">
        <v>0.55000000000000004</v>
      </c>
      <c r="X55" s="197">
        <v>1.76</v>
      </c>
      <c r="Y55" s="197">
        <v>0</v>
      </c>
      <c r="Z55" s="197">
        <v>29.63</v>
      </c>
      <c r="AA55" s="197">
        <v>19.98</v>
      </c>
      <c r="AB55" s="197">
        <v>0</v>
      </c>
      <c r="AC55" s="197">
        <v>0</v>
      </c>
      <c r="AD55" s="197">
        <v>9.9499999999999993</v>
      </c>
      <c r="AE55" s="197">
        <v>0</v>
      </c>
      <c r="AF55" s="197">
        <v>0</v>
      </c>
      <c r="AG55" s="197">
        <v>51.09</v>
      </c>
      <c r="AH55" s="197">
        <v>0</v>
      </c>
      <c r="AI55" s="197">
        <v>14.46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229.18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13.69</v>
      </c>
      <c r="E56" s="197">
        <v>0</v>
      </c>
      <c r="F56" s="197">
        <v>5.46</v>
      </c>
      <c r="G56" s="197">
        <v>16.32</v>
      </c>
      <c r="H56" s="197">
        <v>0</v>
      </c>
      <c r="I56" s="197">
        <v>7.06</v>
      </c>
      <c r="J56" s="197">
        <v>21.52</v>
      </c>
      <c r="K56" s="197">
        <v>7.39</v>
      </c>
      <c r="L56" s="197">
        <v>14.97</v>
      </c>
      <c r="M56" s="197">
        <v>1.1000000000000001</v>
      </c>
      <c r="N56" s="197">
        <v>0.68</v>
      </c>
      <c r="O56" s="197">
        <v>0</v>
      </c>
      <c r="P56" s="197">
        <v>1.66</v>
      </c>
      <c r="Q56" s="197">
        <v>0.26</v>
      </c>
      <c r="R56" s="197">
        <v>0.5</v>
      </c>
      <c r="S56" s="197">
        <v>0.31</v>
      </c>
      <c r="T56" s="197">
        <v>0</v>
      </c>
      <c r="U56" s="197">
        <v>0.82</v>
      </c>
      <c r="V56" s="197">
        <v>0.25</v>
      </c>
      <c r="W56" s="197">
        <v>0.55000000000000004</v>
      </c>
      <c r="X56" s="197">
        <v>1.76</v>
      </c>
      <c r="Y56" s="197">
        <v>0</v>
      </c>
      <c r="Z56" s="197">
        <v>3.01</v>
      </c>
      <c r="AA56" s="197">
        <v>19.98</v>
      </c>
      <c r="AB56" s="197">
        <v>0</v>
      </c>
      <c r="AC56" s="197">
        <v>0</v>
      </c>
      <c r="AD56" s="197">
        <v>9.9499999999999993</v>
      </c>
      <c r="AE56" s="197">
        <v>0</v>
      </c>
      <c r="AF56" s="197">
        <v>0</v>
      </c>
      <c r="AG56" s="197">
        <v>51.09</v>
      </c>
      <c r="AH56" s="197">
        <v>0</v>
      </c>
      <c r="AI56" s="197">
        <v>14.46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229.18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13.69</v>
      </c>
      <c r="E57" s="197">
        <v>0</v>
      </c>
      <c r="F57" s="197">
        <v>5.46</v>
      </c>
      <c r="G57" s="197">
        <v>16.32</v>
      </c>
      <c r="H57" s="197">
        <v>0</v>
      </c>
      <c r="I57" s="197">
        <v>7.06</v>
      </c>
      <c r="J57" s="197">
        <v>21.52</v>
      </c>
      <c r="K57" s="197">
        <v>7.39</v>
      </c>
      <c r="L57" s="197">
        <v>14.97</v>
      </c>
      <c r="M57" s="197">
        <v>1.1000000000000001</v>
      </c>
      <c r="N57" s="197">
        <v>0.68</v>
      </c>
      <c r="O57" s="197">
        <v>0</v>
      </c>
      <c r="P57" s="197">
        <v>1.66</v>
      </c>
      <c r="Q57" s="197">
        <v>0.26</v>
      </c>
      <c r="R57" s="197">
        <v>0.5</v>
      </c>
      <c r="S57" s="197">
        <v>0.31</v>
      </c>
      <c r="T57" s="197">
        <v>0</v>
      </c>
      <c r="U57" s="197">
        <v>0.82</v>
      </c>
      <c r="V57" s="197">
        <v>0.25</v>
      </c>
      <c r="W57" s="197">
        <v>0.55000000000000004</v>
      </c>
      <c r="X57" s="197">
        <v>1.76</v>
      </c>
      <c r="Y57" s="197">
        <v>0</v>
      </c>
      <c r="Z57" s="197">
        <v>3.01</v>
      </c>
      <c r="AA57" s="197">
        <v>1.07</v>
      </c>
      <c r="AB57" s="197">
        <v>0</v>
      </c>
      <c r="AC57" s="197">
        <v>0</v>
      </c>
      <c r="AD57" s="197">
        <v>9.9499999999999993</v>
      </c>
      <c r="AE57" s="197">
        <v>0</v>
      </c>
      <c r="AF57" s="197">
        <v>0</v>
      </c>
      <c r="AG57" s="197">
        <v>51.09</v>
      </c>
      <c r="AH57" s="197">
        <v>0</v>
      </c>
      <c r="AI57" s="197">
        <v>14.46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229.18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13.69</v>
      </c>
      <c r="E58" s="197">
        <v>0</v>
      </c>
      <c r="F58" s="197">
        <v>5.46</v>
      </c>
      <c r="G58" s="197">
        <v>16.32</v>
      </c>
      <c r="H58" s="197">
        <v>0</v>
      </c>
      <c r="I58" s="197">
        <v>7.06</v>
      </c>
      <c r="J58" s="197">
        <v>21.52</v>
      </c>
      <c r="K58" s="197">
        <v>7.39</v>
      </c>
      <c r="L58" s="197">
        <v>14.97</v>
      </c>
      <c r="M58" s="197">
        <v>1.1000000000000001</v>
      </c>
      <c r="N58" s="197">
        <v>0.68</v>
      </c>
      <c r="O58" s="197">
        <v>0</v>
      </c>
      <c r="P58" s="197">
        <v>1.66</v>
      </c>
      <c r="Q58" s="197">
        <v>0.26</v>
      </c>
      <c r="R58" s="197">
        <v>0.5</v>
      </c>
      <c r="S58" s="197">
        <v>0.31</v>
      </c>
      <c r="T58" s="197">
        <v>0</v>
      </c>
      <c r="U58" s="197">
        <v>0.82</v>
      </c>
      <c r="V58" s="197">
        <v>0.25</v>
      </c>
      <c r="W58" s="197">
        <v>0.55000000000000004</v>
      </c>
      <c r="X58" s="197">
        <v>1.76</v>
      </c>
      <c r="Y58" s="197">
        <v>0</v>
      </c>
      <c r="Z58" s="197">
        <v>3.01</v>
      </c>
      <c r="AA58" s="197">
        <v>1.07</v>
      </c>
      <c r="AB58" s="197">
        <v>0</v>
      </c>
      <c r="AC58" s="197">
        <v>0</v>
      </c>
      <c r="AD58" s="197">
        <v>9.9499999999999993</v>
      </c>
      <c r="AE58" s="197">
        <v>0</v>
      </c>
      <c r="AF58" s="197">
        <v>0</v>
      </c>
      <c r="AG58" s="197">
        <v>51.09</v>
      </c>
      <c r="AH58" s="197">
        <v>0</v>
      </c>
      <c r="AI58" s="197">
        <v>14.46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229.18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13.69</v>
      </c>
      <c r="E59" s="197">
        <v>0</v>
      </c>
      <c r="F59" s="197">
        <v>5.46</v>
      </c>
      <c r="G59" s="197">
        <v>16.32</v>
      </c>
      <c r="H59" s="197">
        <v>0</v>
      </c>
      <c r="I59" s="197">
        <v>7.06</v>
      </c>
      <c r="J59" s="197">
        <v>21.52</v>
      </c>
      <c r="K59" s="197">
        <v>0.36</v>
      </c>
      <c r="L59" s="197">
        <v>14.97</v>
      </c>
      <c r="M59" s="197">
        <v>1.1000000000000001</v>
      </c>
      <c r="N59" s="197">
        <v>0.68</v>
      </c>
      <c r="O59" s="197">
        <v>0</v>
      </c>
      <c r="P59" s="197">
        <v>1.66</v>
      </c>
      <c r="Q59" s="197">
        <v>0.26</v>
      </c>
      <c r="R59" s="197">
        <v>0.5</v>
      </c>
      <c r="S59" s="197">
        <v>0.31</v>
      </c>
      <c r="T59" s="197">
        <v>0</v>
      </c>
      <c r="U59" s="197">
        <v>0.82</v>
      </c>
      <c r="V59" s="197">
        <v>0.25</v>
      </c>
      <c r="W59" s="197">
        <v>0.55000000000000004</v>
      </c>
      <c r="X59" s="197">
        <v>1.76</v>
      </c>
      <c r="Y59" s="197">
        <v>0</v>
      </c>
      <c r="Z59" s="197">
        <v>3.01</v>
      </c>
      <c r="AA59" s="197">
        <v>1.07</v>
      </c>
      <c r="AB59" s="197">
        <v>0</v>
      </c>
      <c r="AC59" s="197">
        <v>0</v>
      </c>
      <c r="AD59" s="197">
        <v>9.9499999999999993</v>
      </c>
      <c r="AE59" s="197">
        <v>0</v>
      </c>
      <c r="AF59" s="197">
        <v>0</v>
      </c>
      <c r="AG59" s="197">
        <v>51.09</v>
      </c>
      <c r="AH59" s="197">
        <v>0</v>
      </c>
      <c r="AI59" s="197">
        <v>14.46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229.18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13.69</v>
      </c>
      <c r="E60" s="197">
        <v>0</v>
      </c>
      <c r="F60" s="197">
        <v>5.46</v>
      </c>
      <c r="G60" s="197">
        <v>16.32</v>
      </c>
      <c r="H60" s="197">
        <v>0</v>
      </c>
      <c r="I60" s="197">
        <v>7.06</v>
      </c>
      <c r="J60" s="197">
        <v>21.52</v>
      </c>
      <c r="K60" s="197">
        <v>0.36</v>
      </c>
      <c r="L60" s="197">
        <v>14.97</v>
      </c>
      <c r="M60" s="197">
        <v>1.1000000000000001</v>
      </c>
      <c r="N60" s="197">
        <v>0.68</v>
      </c>
      <c r="O60" s="197">
        <v>0</v>
      </c>
      <c r="P60" s="197">
        <v>1.66</v>
      </c>
      <c r="Q60" s="197">
        <v>0.26</v>
      </c>
      <c r="R60" s="197">
        <v>0.5</v>
      </c>
      <c r="S60" s="197">
        <v>0.31</v>
      </c>
      <c r="T60" s="197">
        <v>0</v>
      </c>
      <c r="U60" s="197">
        <v>0.82</v>
      </c>
      <c r="V60" s="197">
        <v>0.25</v>
      </c>
      <c r="W60" s="197">
        <v>0.55000000000000004</v>
      </c>
      <c r="X60" s="197">
        <v>1.76</v>
      </c>
      <c r="Y60" s="197">
        <v>0</v>
      </c>
      <c r="Z60" s="197">
        <v>3.01</v>
      </c>
      <c r="AA60" s="197">
        <v>1.07</v>
      </c>
      <c r="AB60" s="197">
        <v>0</v>
      </c>
      <c r="AC60" s="197">
        <v>0</v>
      </c>
      <c r="AD60" s="197">
        <v>9.9499999999999993</v>
      </c>
      <c r="AE60" s="197">
        <v>0</v>
      </c>
      <c r="AF60" s="197">
        <v>0</v>
      </c>
      <c r="AG60" s="197">
        <v>51.09</v>
      </c>
      <c r="AH60" s="197">
        <v>0</v>
      </c>
      <c r="AI60" s="197">
        <v>14.46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229.18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13.69</v>
      </c>
      <c r="E61" s="197">
        <v>0</v>
      </c>
      <c r="F61" s="197">
        <v>5.46</v>
      </c>
      <c r="G61" s="197">
        <v>16.32</v>
      </c>
      <c r="H61" s="197">
        <v>0</v>
      </c>
      <c r="I61" s="197">
        <v>7.06</v>
      </c>
      <c r="J61" s="197">
        <v>21.52</v>
      </c>
      <c r="K61" s="197">
        <v>0.36</v>
      </c>
      <c r="L61" s="197">
        <v>14.97</v>
      </c>
      <c r="M61" s="197">
        <v>1.1000000000000001</v>
      </c>
      <c r="N61" s="197">
        <v>0.68</v>
      </c>
      <c r="O61" s="197">
        <v>0</v>
      </c>
      <c r="P61" s="197">
        <v>1.66</v>
      </c>
      <c r="Q61" s="197">
        <v>0.26</v>
      </c>
      <c r="R61" s="197">
        <v>0.5</v>
      </c>
      <c r="S61" s="197">
        <v>0.31</v>
      </c>
      <c r="T61" s="197">
        <v>0</v>
      </c>
      <c r="U61" s="197">
        <v>0.82</v>
      </c>
      <c r="V61" s="197">
        <v>0.25</v>
      </c>
      <c r="W61" s="197">
        <v>0.55000000000000004</v>
      </c>
      <c r="X61" s="197">
        <v>1.76</v>
      </c>
      <c r="Y61" s="197">
        <v>0</v>
      </c>
      <c r="Z61" s="197">
        <v>3.01</v>
      </c>
      <c r="AA61" s="197">
        <v>1.07</v>
      </c>
      <c r="AB61" s="197">
        <v>0</v>
      </c>
      <c r="AC61" s="197">
        <v>0</v>
      </c>
      <c r="AD61" s="197">
        <v>9.9499999999999993</v>
      </c>
      <c r="AE61" s="197">
        <v>0</v>
      </c>
      <c r="AF61" s="197">
        <v>0</v>
      </c>
      <c r="AG61" s="197">
        <v>51.09</v>
      </c>
      <c r="AH61" s="197">
        <v>0</v>
      </c>
      <c r="AI61" s="197">
        <v>14.46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229.18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13.69</v>
      </c>
      <c r="E62" s="197">
        <v>0</v>
      </c>
      <c r="F62" s="197">
        <v>5.46</v>
      </c>
      <c r="G62" s="197">
        <v>16.32</v>
      </c>
      <c r="H62" s="197">
        <v>0</v>
      </c>
      <c r="I62" s="197">
        <v>7.06</v>
      </c>
      <c r="J62" s="197">
        <v>21.52</v>
      </c>
      <c r="K62" s="197">
        <v>0.36</v>
      </c>
      <c r="L62" s="197">
        <v>14.97</v>
      </c>
      <c r="M62" s="197">
        <v>1.1000000000000001</v>
      </c>
      <c r="N62" s="197">
        <v>0.68</v>
      </c>
      <c r="O62" s="197">
        <v>0</v>
      </c>
      <c r="P62" s="197">
        <v>1.66</v>
      </c>
      <c r="Q62" s="197">
        <v>0.26</v>
      </c>
      <c r="R62" s="197">
        <v>0.5</v>
      </c>
      <c r="S62" s="197">
        <v>0.31</v>
      </c>
      <c r="T62" s="197">
        <v>0</v>
      </c>
      <c r="U62" s="197">
        <v>0.82</v>
      </c>
      <c r="V62" s="197">
        <v>0.25</v>
      </c>
      <c r="W62" s="197">
        <v>0.55000000000000004</v>
      </c>
      <c r="X62" s="197">
        <v>1.76</v>
      </c>
      <c r="Y62" s="197">
        <v>0</v>
      </c>
      <c r="Z62" s="197">
        <v>3.01</v>
      </c>
      <c r="AA62" s="197">
        <v>1.07</v>
      </c>
      <c r="AB62" s="197">
        <v>0</v>
      </c>
      <c r="AC62" s="197">
        <v>0</v>
      </c>
      <c r="AD62" s="197">
        <v>9.9499999999999993</v>
      </c>
      <c r="AE62" s="197">
        <v>0</v>
      </c>
      <c r="AF62" s="197">
        <v>0</v>
      </c>
      <c r="AG62" s="197">
        <v>51.09</v>
      </c>
      <c r="AH62" s="197">
        <v>0</v>
      </c>
      <c r="AI62" s="197">
        <v>14.46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229.18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13.69</v>
      </c>
      <c r="E63" s="197">
        <v>0</v>
      </c>
      <c r="F63" s="197">
        <v>5.46</v>
      </c>
      <c r="G63" s="197">
        <v>16.32</v>
      </c>
      <c r="H63" s="197">
        <v>0</v>
      </c>
      <c r="I63" s="197">
        <v>7.06</v>
      </c>
      <c r="J63" s="197">
        <v>21.52</v>
      </c>
      <c r="K63" s="197">
        <v>0.36</v>
      </c>
      <c r="L63" s="197">
        <v>14.97</v>
      </c>
      <c r="M63" s="197">
        <v>1.1000000000000001</v>
      </c>
      <c r="N63" s="197">
        <v>0.68</v>
      </c>
      <c r="O63" s="197">
        <v>0</v>
      </c>
      <c r="P63" s="197">
        <v>1.66</v>
      </c>
      <c r="Q63" s="197">
        <v>0.26</v>
      </c>
      <c r="R63" s="197">
        <v>0.5</v>
      </c>
      <c r="S63" s="197">
        <v>0.31</v>
      </c>
      <c r="T63" s="197">
        <v>0</v>
      </c>
      <c r="U63" s="197">
        <v>0.82</v>
      </c>
      <c r="V63" s="197">
        <v>0.25</v>
      </c>
      <c r="W63" s="197">
        <v>0.55000000000000004</v>
      </c>
      <c r="X63" s="197">
        <v>1.76</v>
      </c>
      <c r="Y63" s="197">
        <v>0</v>
      </c>
      <c r="Z63" s="197">
        <v>3.01</v>
      </c>
      <c r="AA63" s="197">
        <v>1.07</v>
      </c>
      <c r="AB63" s="197">
        <v>0</v>
      </c>
      <c r="AC63" s="197">
        <v>0</v>
      </c>
      <c r="AD63" s="197">
        <v>9.9499999999999993</v>
      </c>
      <c r="AE63" s="197">
        <v>0</v>
      </c>
      <c r="AF63" s="197">
        <v>0</v>
      </c>
      <c r="AG63" s="197">
        <v>51.09</v>
      </c>
      <c r="AH63" s="197">
        <v>0</v>
      </c>
      <c r="AI63" s="197">
        <v>14.46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187.61</v>
      </c>
      <c r="AP63" s="197">
        <v>119.64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13.69</v>
      </c>
      <c r="E64" s="197">
        <v>0</v>
      </c>
      <c r="F64" s="197">
        <v>5.46</v>
      </c>
      <c r="G64" s="197">
        <v>16.32</v>
      </c>
      <c r="H64" s="197">
        <v>0</v>
      </c>
      <c r="I64" s="197">
        <v>7.06</v>
      </c>
      <c r="J64" s="197">
        <v>21.52</v>
      </c>
      <c r="K64" s="197">
        <v>0.36</v>
      </c>
      <c r="L64" s="197">
        <v>14.97</v>
      </c>
      <c r="M64" s="197">
        <v>1.1000000000000001</v>
      </c>
      <c r="N64" s="197">
        <v>0.68</v>
      </c>
      <c r="O64" s="197">
        <v>0</v>
      </c>
      <c r="P64" s="197">
        <v>1.66</v>
      </c>
      <c r="Q64" s="197">
        <v>0.26</v>
      </c>
      <c r="R64" s="197">
        <v>0.5</v>
      </c>
      <c r="S64" s="197">
        <v>0.31</v>
      </c>
      <c r="T64" s="197">
        <v>0</v>
      </c>
      <c r="U64" s="197">
        <v>0.82</v>
      </c>
      <c r="V64" s="197">
        <v>0.25</v>
      </c>
      <c r="W64" s="197">
        <v>0.55000000000000004</v>
      </c>
      <c r="X64" s="197">
        <v>1.76</v>
      </c>
      <c r="Y64" s="197">
        <v>0</v>
      </c>
      <c r="Z64" s="197">
        <v>3.01</v>
      </c>
      <c r="AA64" s="197">
        <v>1.07</v>
      </c>
      <c r="AB64" s="197">
        <v>0</v>
      </c>
      <c r="AC64" s="197">
        <v>0</v>
      </c>
      <c r="AD64" s="197">
        <v>17.8</v>
      </c>
      <c r="AE64" s="197">
        <v>0</v>
      </c>
      <c r="AF64" s="197">
        <v>0</v>
      </c>
      <c r="AG64" s="197">
        <v>51.09</v>
      </c>
      <c r="AH64" s="197">
        <v>0</v>
      </c>
      <c r="AI64" s="197">
        <v>14.46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187.61</v>
      </c>
      <c r="AP64" s="197">
        <v>119.64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13.85</v>
      </c>
      <c r="E65" s="197">
        <v>0</v>
      </c>
      <c r="F65" s="197">
        <v>5.46</v>
      </c>
      <c r="G65" s="197">
        <v>16.32</v>
      </c>
      <c r="H65" s="197">
        <v>0</v>
      </c>
      <c r="I65" s="197">
        <v>7.06</v>
      </c>
      <c r="J65" s="197">
        <v>21.52</v>
      </c>
      <c r="K65" s="197">
        <v>0.36</v>
      </c>
      <c r="L65" s="197">
        <v>14.97</v>
      </c>
      <c r="M65" s="197">
        <v>1.1000000000000001</v>
      </c>
      <c r="N65" s="197">
        <v>0.68</v>
      </c>
      <c r="O65" s="197">
        <v>0</v>
      </c>
      <c r="P65" s="197">
        <v>1.66</v>
      </c>
      <c r="Q65" s="197">
        <v>0.26</v>
      </c>
      <c r="R65" s="197">
        <v>0.5</v>
      </c>
      <c r="S65" s="197">
        <v>0.31</v>
      </c>
      <c r="T65" s="197">
        <v>0</v>
      </c>
      <c r="U65" s="197">
        <v>0.82</v>
      </c>
      <c r="V65" s="197">
        <v>0.25</v>
      </c>
      <c r="W65" s="197">
        <v>0.55000000000000004</v>
      </c>
      <c r="X65" s="197">
        <v>1.76</v>
      </c>
      <c r="Y65" s="197">
        <v>0</v>
      </c>
      <c r="Z65" s="197">
        <v>3.01</v>
      </c>
      <c r="AA65" s="197">
        <v>1.07</v>
      </c>
      <c r="AB65" s="197">
        <v>0</v>
      </c>
      <c r="AC65" s="197">
        <v>1.25</v>
      </c>
      <c r="AD65" s="197">
        <v>8.9</v>
      </c>
      <c r="AE65" s="197">
        <v>0</v>
      </c>
      <c r="AF65" s="197">
        <v>0</v>
      </c>
      <c r="AG65" s="197">
        <v>51.09</v>
      </c>
      <c r="AH65" s="197">
        <v>0</v>
      </c>
      <c r="AI65" s="197">
        <v>14.46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187.61</v>
      </c>
      <c r="AP65" s="197">
        <v>119.64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13.85</v>
      </c>
      <c r="E66" s="197">
        <v>0</v>
      </c>
      <c r="F66" s="197">
        <v>5.46</v>
      </c>
      <c r="G66" s="197">
        <v>16.32</v>
      </c>
      <c r="H66" s="197">
        <v>0</v>
      </c>
      <c r="I66" s="197">
        <v>7.06</v>
      </c>
      <c r="J66" s="197">
        <v>21.52</v>
      </c>
      <c r="K66" s="197">
        <v>0.36</v>
      </c>
      <c r="L66" s="197">
        <v>14.97</v>
      </c>
      <c r="M66" s="197">
        <v>1.1000000000000001</v>
      </c>
      <c r="N66" s="197">
        <v>0.68</v>
      </c>
      <c r="O66" s="197">
        <v>0</v>
      </c>
      <c r="P66" s="197">
        <v>1.66</v>
      </c>
      <c r="Q66" s="197">
        <v>0.26</v>
      </c>
      <c r="R66" s="197">
        <v>0.5</v>
      </c>
      <c r="S66" s="197">
        <v>0.31</v>
      </c>
      <c r="T66" s="197">
        <v>0</v>
      </c>
      <c r="U66" s="197">
        <v>0.82</v>
      </c>
      <c r="V66" s="197">
        <v>0.25</v>
      </c>
      <c r="W66" s="197">
        <v>0.55000000000000004</v>
      </c>
      <c r="X66" s="197">
        <v>1.76</v>
      </c>
      <c r="Y66" s="197">
        <v>0</v>
      </c>
      <c r="Z66" s="197">
        <v>3.01</v>
      </c>
      <c r="AA66" s="197">
        <v>1.07</v>
      </c>
      <c r="AB66" s="197">
        <v>0</v>
      </c>
      <c r="AC66" s="197">
        <v>1.25</v>
      </c>
      <c r="AD66" s="197">
        <v>8.9</v>
      </c>
      <c r="AE66" s="197">
        <v>0</v>
      </c>
      <c r="AF66" s="197">
        <v>0</v>
      </c>
      <c r="AG66" s="197">
        <v>51.09</v>
      </c>
      <c r="AH66" s="197">
        <v>0</v>
      </c>
      <c r="AI66" s="197">
        <v>14.46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187.61</v>
      </c>
      <c r="AP66" s="197">
        <v>119.64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13.85</v>
      </c>
      <c r="E67" s="197">
        <v>0</v>
      </c>
      <c r="F67" s="197">
        <v>5.5</v>
      </c>
      <c r="G67" s="197">
        <v>16.32</v>
      </c>
      <c r="H67" s="197">
        <v>0</v>
      </c>
      <c r="I67" s="197">
        <v>7.06</v>
      </c>
      <c r="J67" s="197">
        <v>21.52</v>
      </c>
      <c r="K67" s="197">
        <v>0.36</v>
      </c>
      <c r="L67" s="197">
        <v>14.97</v>
      </c>
      <c r="M67" s="197">
        <v>1.1000000000000001</v>
      </c>
      <c r="N67" s="197">
        <v>0.68</v>
      </c>
      <c r="O67" s="197">
        <v>0</v>
      </c>
      <c r="P67" s="197">
        <v>1.66</v>
      </c>
      <c r="Q67" s="197">
        <v>0.26</v>
      </c>
      <c r="R67" s="197">
        <v>0.5</v>
      </c>
      <c r="S67" s="197">
        <v>0.31</v>
      </c>
      <c r="T67" s="197">
        <v>0</v>
      </c>
      <c r="U67" s="197">
        <v>0.82</v>
      </c>
      <c r="V67" s="197">
        <v>0.25</v>
      </c>
      <c r="W67" s="197">
        <v>0.55000000000000004</v>
      </c>
      <c r="X67" s="197">
        <v>1.76</v>
      </c>
      <c r="Y67" s="197">
        <v>0</v>
      </c>
      <c r="Z67" s="197">
        <v>3.01</v>
      </c>
      <c r="AA67" s="197">
        <v>1.07</v>
      </c>
      <c r="AB67" s="197">
        <v>0</v>
      </c>
      <c r="AC67" s="197">
        <v>1.25</v>
      </c>
      <c r="AD67" s="197">
        <v>8.9</v>
      </c>
      <c r="AE67" s="197">
        <v>0</v>
      </c>
      <c r="AF67" s="197">
        <v>0</v>
      </c>
      <c r="AG67" s="197">
        <v>51.09</v>
      </c>
      <c r="AH67" s="197">
        <v>0</v>
      </c>
      <c r="AI67" s="197">
        <v>14.46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87.01</v>
      </c>
      <c r="AP67" s="197">
        <v>119.64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13.85</v>
      </c>
      <c r="E68" s="197">
        <v>0</v>
      </c>
      <c r="F68" s="197">
        <v>5.5</v>
      </c>
      <c r="G68" s="197">
        <v>16.32</v>
      </c>
      <c r="H68" s="197">
        <v>0</v>
      </c>
      <c r="I68" s="197">
        <v>7.06</v>
      </c>
      <c r="J68" s="197">
        <v>21.52</v>
      </c>
      <c r="K68" s="197">
        <v>0.36</v>
      </c>
      <c r="L68" s="197">
        <v>14.97</v>
      </c>
      <c r="M68" s="197">
        <v>1.1000000000000001</v>
      </c>
      <c r="N68" s="197">
        <v>0.68</v>
      </c>
      <c r="O68" s="197">
        <v>0</v>
      </c>
      <c r="P68" s="197">
        <v>1.66</v>
      </c>
      <c r="Q68" s="197">
        <v>0.26</v>
      </c>
      <c r="R68" s="197">
        <v>0.5</v>
      </c>
      <c r="S68" s="197">
        <v>0.31</v>
      </c>
      <c r="T68" s="197">
        <v>0</v>
      </c>
      <c r="U68" s="197">
        <v>0.82</v>
      </c>
      <c r="V68" s="197">
        <v>0.25</v>
      </c>
      <c r="W68" s="197">
        <v>0.55000000000000004</v>
      </c>
      <c r="X68" s="197">
        <v>1.76</v>
      </c>
      <c r="Y68" s="197">
        <v>0</v>
      </c>
      <c r="Z68" s="197">
        <v>3.01</v>
      </c>
      <c r="AA68" s="197">
        <v>1.07</v>
      </c>
      <c r="AB68" s="197">
        <v>0</v>
      </c>
      <c r="AC68" s="197">
        <v>1.25</v>
      </c>
      <c r="AD68" s="197">
        <v>8.9</v>
      </c>
      <c r="AE68" s="197">
        <v>0</v>
      </c>
      <c r="AF68" s="197">
        <v>0</v>
      </c>
      <c r="AG68" s="197">
        <v>51.09</v>
      </c>
      <c r="AH68" s="197">
        <v>0</v>
      </c>
      <c r="AI68" s="197">
        <v>14.46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87.01</v>
      </c>
      <c r="AP68" s="197">
        <v>119.64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13.85</v>
      </c>
      <c r="E69" s="197">
        <v>0</v>
      </c>
      <c r="F69" s="197">
        <v>5.5</v>
      </c>
      <c r="G69" s="197">
        <v>16.32</v>
      </c>
      <c r="H69" s="197">
        <v>0</v>
      </c>
      <c r="I69" s="197">
        <v>7.06</v>
      </c>
      <c r="J69" s="197">
        <v>21.52</v>
      </c>
      <c r="K69" s="197">
        <v>0.36</v>
      </c>
      <c r="L69" s="197">
        <v>14.97</v>
      </c>
      <c r="M69" s="197">
        <v>1.1000000000000001</v>
      </c>
      <c r="N69" s="197">
        <v>0.68</v>
      </c>
      <c r="O69" s="197">
        <v>0</v>
      </c>
      <c r="P69" s="197">
        <v>1.66</v>
      </c>
      <c r="Q69" s="197">
        <v>0.26</v>
      </c>
      <c r="R69" s="197">
        <v>0.5</v>
      </c>
      <c r="S69" s="197">
        <v>0.31</v>
      </c>
      <c r="T69" s="197">
        <v>0</v>
      </c>
      <c r="U69" s="197">
        <v>0.82</v>
      </c>
      <c r="V69" s="197">
        <v>0.25</v>
      </c>
      <c r="W69" s="197">
        <v>0.55000000000000004</v>
      </c>
      <c r="X69" s="197">
        <v>1.76</v>
      </c>
      <c r="Y69" s="197">
        <v>0</v>
      </c>
      <c r="Z69" s="197">
        <v>3.01</v>
      </c>
      <c r="AA69" s="197">
        <v>1.07</v>
      </c>
      <c r="AB69" s="197">
        <v>0</v>
      </c>
      <c r="AC69" s="197">
        <v>1.25</v>
      </c>
      <c r="AD69" s="197">
        <v>8.9</v>
      </c>
      <c r="AE69" s="197">
        <v>0</v>
      </c>
      <c r="AF69" s="197">
        <v>0</v>
      </c>
      <c r="AG69" s="197">
        <v>51.09</v>
      </c>
      <c r="AH69" s="197">
        <v>0</v>
      </c>
      <c r="AI69" s="197">
        <v>14.46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87.01</v>
      </c>
      <c r="AP69" s="197">
        <v>119.64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13.85</v>
      </c>
      <c r="E70" s="197">
        <v>0</v>
      </c>
      <c r="F70" s="197">
        <v>5.5</v>
      </c>
      <c r="G70" s="197">
        <v>16.32</v>
      </c>
      <c r="H70" s="197">
        <v>0</v>
      </c>
      <c r="I70" s="197">
        <v>7.06</v>
      </c>
      <c r="J70" s="197">
        <v>21.52</v>
      </c>
      <c r="K70" s="197">
        <v>0.36</v>
      </c>
      <c r="L70" s="197">
        <v>14.97</v>
      </c>
      <c r="M70" s="197">
        <v>1.1000000000000001</v>
      </c>
      <c r="N70" s="197">
        <v>0.68</v>
      </c>
      <c r="O70" s="197">
        <v>0</v>
      </c>
      <c r="P70" s="197">
        <v>1.66</v>
      </c>
      <c r="Q70" s="197">
        <v>0.26</v>
      </c>
      <c r="R70" s="197">
        <v>0.5</v>
      </c>
      <c r="S70" s="197">
        <v>0.31</v>
      </c>
      <c r="T70" s="197">
        <v>0</v>
      </c>
      <c r="U70" s="197">
        <v>0.82</v>
      </c>
      <c r="V70" s="197">
        <v>0.25</v>
      </c>
      <c r="W70" s="197">
        <v>0.55000000000000004</v>
      </c>
      <c r="X70" s="197">
        <v>1.76</v>
      </c>
      <c r="Y70" s="197">
        <v>0</v>
      </c>
      <c r="Z70" s="197">
        <v>3.01</v>
      </c>
      <c r="AA70" s="197">
        <v>1.07</v>
      </c>
      <c r="AB70" s="197">
        <v>0</v>
      </c>
      <c r="AC70" s="197">
        <v>1.25</v>
      </c>
      <c r="AD70" s="197">
        <v>8.9</v>
      </c>
      <c r="AE70" s="197">
        <v>0</v>
      </c>
      <c r="AF70" s="197">
        <v>0</v>
      </c>
      <c r="AG70" s="197">
        <v>51.09</v>
      </c>
      <c r="AH70" s="197">
        <v>0</v>
      </c>
      <c r="AI70" s="197">
        <v>14.46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87.01</v>
      </c>
      <c r="AP70" s="197">
        <v>119.64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13.85</v>
      </c>
      <c r="E71" s="197">
        <v>0</v>
      </c>
      <c r="F71" s="197">
        <v>5.5</v>
      </c>
      <c r="G71" s="197">
        <v>16.32</v>
      </c>
      <c r="H71" s="197">
        <v>0</v>
      </c>
      <c r="I71" s="197">
        <v>7.06</v>
      </c>
      <c r="J71" s="197">
        <v>21.52</v>
      </c>
      <c r="K71" s="197">
        <v>0.36</v>
      </c>
      <c r="L71" s="197">
        <v>14.97</v>
      </c>
      <c r="M71" s="197">
        <v>1.1000000000000001</v>
      </c>
      <c r="N71" s="197">
        <v>0.68</v>
      </c>
      <c r="O71" s="197">
        <v>0</v>
      </c>
      <c r="P71" s="197">
        <v>1.66</v>
      </c>
      <c r="Q71" s="197">
        <v>0.26</v>
      </c>
      <c r="R71" s="197">
        <v>0.5</v>
      </c>
      <c r="S71" s="197">
        <v>0.31</v>
      </c>
      <c r="T71" s="197">
        <v>0</v>
      </c>
      <c r="U71" s="197">
        <v>1.77</v>
      </c>
      <c r="V71" s="197">
        <v>0.25</v>
      </c>
      <c r="W71" s="197">
        <v>0.55000000000000004</v>
      </c>
      <c r="X71" s="197">
        <v>1.76</v>
      </c>
      <c r="Y71" s="197">
        <v>0</v>
      </c>
      <c r="Z71" s="197">
        <v>3.01</v>
      </c>
      <c r="AA71" s="197">
        <v>1.07</v>
      </c>
      <c r="AB71" s="197">
        <v>0</v>
      </c>
      <c r="AC71" s="197">
        <v>1.25</v>
      </c>
      <c r="AD71" s="197">
        <v>8.9</v>
      </c>
      <c r="AE71" s="197">
        <v>0</v>
      </c>
      <c r="AF71" s="197">
        <v>0</v>
      </c>
      <c r="AG71" s="197">
        <v>51.09</v>
      </c>
      <c r="AH71" s="197">
        <v>0</v>
      </c>
      <c r="AI71" s="197">
        <v>14.46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87.01</v>
      </c>
      <c r="AP71" s="197">
        <v>119.64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13.85</v>
      </c>
      <c r="E72" s="197">
        <v>0</v>
      </c>
      <c r="F72" s="197">
        <v>5.5</v>
      </c>
      <c r="G72" s="197">
        <v>16.32</v>
      </c>
      <c r="H72" s="197">
        <v>0</v>
      </c>
      <c r="I72" s="197">
        <v>7.06</v>
      </c>
      <c r="J72" s="197">
        <v>21.52</v>
      </c>
      <c r="K72" s="197">
        <v>0.36</v>
      </c>
      <c r="L72" s="197">
        <v>14.97</v>
      </c>
      <c r="M72" s="197">
        <v>1.1000000000000001</v>
      </c>
      <c r="N72" s="197">
        <v>0.68</v>
      </c>
      <c r="O72" s="197">
        <v>0</v>
      </c>
      <c r="P72" s="197">
        <v>1.66</v>
      </c>
      <c r="Q72" s="197">
        <v>0.26</v>
      </c>
      <c r="R72" s="197">
        <v>0.5</v>
      </c>
      <c r="S72" s="197">
        <v>0.31</v>
      </c>
      <c r="T72" s="197">
        <v>0</v>
      </c>
      <c r="U72" s="197">
        <v>1.38</v>
      </c>
      <c r="V72" s="197">
        <v>0.25</v>
      </c>
      <c r="W72" s="197">
        <v>0.55000000000000004</v>
      </c>
      <c r="X72" s="197">
        <v>1.76</v>
      </c>
      <c r="Y72" s="197">
        <v>0</v>
      </c>
      <c r="Z72" s="197">
        <v>3.01</v>
      </c>
      <c r="AA72" s="197">
        <v>1.07</v>
      </c>
      <c r="AB72" s="197">
        <v>0</v>
      </c>
      <c r="AC72" s="197">
        <v>1.25</v>
      </c>
      <c r="AD72" s="197">
        <v>8.9</v>
      </c>
      <c r="AE72" s="197">
        <v>0</v>
      </c>
      <c r="AF72" s="197">
        <v>0</v>
      </c>
      <c r="AG72" s="197">
        <v>51.09</v>
      </c>
      <c r="AH72" s="197">
        <v>0</v>
      </c>
      <c r="AI72" s="197">
        <v>14.46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87.01</v>
      </c>
      <c r="AP72" s="197">
        <v>119.64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13.85</v>
      </c>
      <c r="E73" s="197">
        <v>0</v>
      </c>
      <c r="F73" s="197">
        <v>5.5</v>
      </c>
      <c r="G73" s="197">
        <v>16.32</v>
      </c>
      <c r="H73" s="197">
        <v>0</v>
      </c>
      <c r="I73" s="197">
        <v>7.06</v>
      </c>
      <c r="J73" s="197">
        <v>21.52</v>
      </c>
      <c r="K73" s="197">
        <v>0.36</v>
      </c>
      <c r="L73" s="197">
        <v>14.97</v>
      </c>
      <c r="M73" s="197">
        <v>1.1000000000000001</v>
      </c>
      <c r="N73" s="197">
        <v>0.68</v>
      </c>
      <c r="O73" s="197">
        <v>0</v>
      </c>
      <c r="P73" s="197">
        <v>1.66</v>
      </c>
      <c r="Q73" s="197">
        <v>0.26</v>
      </c>
      <c r="R73" s="197">
        <v>0.5</v>
      </c>
      <c r="S73" s="197">
        <v>0.31</v>
      </c>
      <c r="T73" s="197">
        <v>0</v>
      </c>
      <c r="U73" s="197">
        <v>0.98</v>
      </c>
      <c r="V73" s="197">
        <v>0.25</v>
      </c>
      <c r="W73" s="197">
        <v>0.55000000000000004</v>
      </c>
      <c r="X73" s="197">
        <v>1.76</v>
      </c>
      <c r="Y73" s="197">
        <v>0</v>
      </c>
      <c r="Z73" s="197">
        <v>3.01</v>
      </c>
      <c r="AA73" s="197">
        <v>1.07</v>
      </c>
      <c r="AB73" s="197">
        <v>0</v>
      </c>
      <c r="AC73" s="197">
        <v>1.56</v>
      </c>
      <c r="AD73" s="197">
        <v>8.9</v>
      </c>
      <c r="AE73" s="197">
        <v>0</v>
      </c>
      <c r="AF73" s="197">
        <v>0</v>
      </c>
      <c r="AG73" s="197">
        <v>51.09</v>
      </c>
      <c r="AH73" s="197">
        <v>0</v>
      </c>
      <c r="AI73" s="197">
        <v>14.46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87.01</v>
      </c>
      <c r="AP73" s="197">
        <v>112.84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13.85</v>
      </c>
      <c r="E74" s="197">
        <v>0</v>
      </c>
      <c r="F74" s="197">
        <v>5.5</v>
      </c>
      <c r="G74" s="197">
        <v>16.32</v>
      </c>
      <c r="H74" s="197">
        <v>0</v>
      </c>
      <c r="I74" s="197">
        <v>7.06</v>
      </c>
      <c r="J74" s="197">
        <v>21.52</v>
      </c>
      <c r="K74" s="197">
        <v>0.36</v>
      </c>
      <c r="L74" s="197">
        <v>14.97</v>
      </c>
      <c r="M74" s="197">
        <v>1.1000000000000001</v>
      </c>
      <c r="N74" s="197">
        <v>0.68</v>
      </c>
      <c r="O74" s="197">
        <v>0</v>
      </c>
      <c r="P74" s="197">
        <v>1.66</v>
      </c>
      <c r="Q74" s="197">
        <v>0.26</v>
      </c>
      <c r="R74" s="197">
        <v>0.5</v>
      </c>
      <c r="S74" s="197">
        <v>0.31</v>
      </c>
      <c r="T74" s="197">
        <v>0</v>
      </c>
      <c r="U74" s="197">
        <v>1</v>
      </c>
      <c r="V74" s="197">
        <v>0.25</v>
      </c>
      <c r="W74" s="197">
        <v>0.55000000000000004</v>
      </c>
      <c r="X74" s="197">
        <v>1.76</v>
      </c>
      <c r="Y74" s="197">
        <v>0</v>
      </c>
      <c r="Z74" s="197">
        <v>3.01</v>
      </c>
      <c r="AA74" s="197">
        <v>1.07</v>
      </c>
      <c r="AB74" s="197">
        <v>0</v>
      </c>
      <c r="AC74" s="197">
        <v>1.56</v>
      </c>
      <c r="AD74" s="197">
        <v>8.9</v>
      </c>
      <c r="AE74" s="197">
        <v>0</v>
      </c>
      <c r="AF74" s="197">
        <v>0</v>
      </c>
      <c r="AG74" s="197">
        <v>51.09</v>
      </c>
      <c r="AH74" s="197">
        <v>0</v>
      </c>
      <c r="AI74" s="197">
        <v>14.46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87.01</v>
      </c>
      <c r="AP74" s="197">
        <v>112.84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13.85</v>
      </c>
      <c r="E75" s="197">
        <v>0</v>
      </c>
      <c r="F75" s="197">
        <v>5.5</v>
      </c>
      <c r="G75" s="197">
        <v>16.32</v>
      </c>
      <c r="H75" s="197">
        <v>0</v>
      </c>
      <c r="I75" s="197">
        <v>7.06</v>
      </c>
      <c r="J75" s="197">
        <v>21.52</v>
      </c>
      <c r="K75" s="197">
        <v>0.36</v>
      </c>
      <c r="L75" s="197">
        <v>14.97</v>
      </c>
      <c r="M75" s="197">
        <v>1.1000000000000001</v>
      </c>
      <c r="N75" s="197">
        <v>0.68</v>
      </c>
      <c r="O75" s="197">
        <v>0</v>
      </c>
      <c r="P75" s="197">
        <v>1.66</v>
      </c>
      <c r="Q75" s="197">
        <v>0.26</v>
      </c>
      <c r="R75" s="197">
        <v>0.5</v>
      </c>
      <c r="S75" s="197">
        <v>0.31</v>
      </c>
      <c r="T75" s="197">
        <v>0</v>
      </c>
      <c r="U75" s="197">
        <v>1.19</v>
      </c>
      <c r="V75" s="197">
        <v>0.25</v>
      </c>
      <c r="W75" s="197">
        <v>0.55000000000000004</v>
      </c>
      <c r="X75" s="197">
        <v>1.76</v>
      </c>
      <c r="Y75" s="197">
        <v>0</v>
      </c>
      <c r="Z75" s="197">
        <v>3.01</v>
      </c>
      <c r="AA75" s="197">
        <v>1.07</v>
      </c>
      <c r="AB75" s="197">
        <v>0</v>
      </c>
      <c r="AC75" s="197">
        <v>1.56</v>
      </c>
      <c r="AD75" s="197">
        <v>8.9</v>
      </c>
      <c r="AE75" s="197">
        <v>0</v>
      </c>
      <c r="AF75" s="197">
        <v>0</v>
      </c>
      <c r="AG75" s="197">
        <v>51.09</v>
      </c>
      <c r="AH75" s="197">
        <v>0</v>
      </c>
      <c r="AI75" s="197">
        <v>14.46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87.01</v>
      </c>
      <c r="AP75" s="197">
        <v>112.84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13.85</v>
      </c>
      <c r="E76" s="197">
        <v>0</v>
      </c>
      <c r="F76" s="197">
        <v>5.5</v>
      </c>
      <c r="G76" s="197">
        <v>16.32</v>
      </c>
      <c r="H76" s="197">
        <v>0</v>
      </c>
      <c r="I76" s="197">
        <v>7.06</v>
      </c>
      <c r="J76" s="197">
        <v>21.52</v>
      </c>
      <c r="K76" s="197">
        <v>0.36</v>
      </c>
      <c r="L76" s="197">
        <v>14.97</v>
      </c>
      <c r="M76" s="197">
        <v>1.1000000000000001</v>
      </c>
      <c r="N76" s="197">
        <v>0.68</v>
      </c>
      <c r="O76" s="197">
        <v>0</v>
      </c>
      <c r="P76" s="197">
        <v>1.66</v>
      </c>
      <c r="Q76" s="197">
        <v>0.26</v>
      </c>
      <c r="R76" s="197">
        <v>0.5</v>
      </c>
      <c r="S76" s="197">
        <v>0.31</v>
      </c>
      <c r="T76" s="197">
        <v>0</v>
      </c>
      <c r="U76" s="197">
        <v>1.21</v>
      </c>
      <c r="V76" s="197">
        <v>0.25</v>
      </c>
      <c r="W76" s="197">
        <v>0.55000000000000004</v>
      </c>
      <c r="X76" s="197">
        <v>1.76</v>
      </c>
      <c r="Y76" s="197">
        <v>0</v>
      </c>
      <c r="Z76" s="197">
        <v>3.01</v>
      </c>
      <c r="AA76" s="197">
        <v>1.07</v>
      </c>
      <c r="AB76" s="197">
        <v>0</v>
      </c>
      <c r="AC76" s="197">
        <v>1.56</v>
      </c>
      <c r="AD76" s="197">
        <v>8.9</v>
      </c>
      <c r="AE76" s="197">
        <v>0</v>
      </c>
      <c r="AF76" s="197">
        <v>0</v>
      </c>
      <c r="AG76" s="197">
        <v>51.09</v>
      </c>
      <c r="AH76" s="197">
        <v>0</v>
      </c>
      <c r="AI76" s="197">
        <v>14.46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87.01</v>
      </c>
      <c r="AP76" s="197">
        <v>112.84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13.85</v>
      </c>
      <c r="E77" s="197">
        <v>0</v>
      </c>
      <c r="F77" s="197">
        <v>5.5</v>
      </c>
      <c r="G77" s="197">
        <v>16.32</v>
      </c>
      <c r="H77" s="197">
        <v>0</v>
      </c>
      <c r="I77" s="197">
        <v>7.06</v>
      </c>
      <c r="J77" s="197">
        <v>21.52</v>
      </c>
      <c r="K77" s="197">
        <v>0.36</v>
      </c>
      <c r="L77" s="197">
        <v>14.97</v>
      </c>
      <c r="M77" s="197">
        <v>1.1000000000000001</v>
      </c>
      <c r="N77" s="197">
        <v>0.68</v>
      </c>
      <c r="O77" s="197">
        <v>0</v>
      </c>
      <c r="P77" s="197">
        <v>1.66</v>
      </c>
      <c r="Q77" s="197">
        <v>0.26</v>
      </c>
      <c r="R77" s="197">
        <v>0.5</v>
      </c>
      <c r="S77" s="197">
        <v>0.31</v>
      </c>
      <c r="T77" s="197">
        <v>0</v>
      </c>
      <c r="U77" s="197">
        <v>1.29</v>
      </c>
      <c r="V77" s="197">
        <v>0.25</v>
      </c>
      <c r="W77" s="197">
        <v>0.55000000000000004</v>
      </c>
      <c r="X77" s="197">
        <v>1.76</v>
      </c>
      <c r="Y77" s="197">
        <v>0</v>
      </c>
      <c r="Z77" s="197">
        <v>3.01</v>
      </c>
      <c r="AA77" s="197">
        <v>1.07</v>
      </c>
      <c r="AB77" s="197">
        <v>0</v>
      </c>
      <c r="AC77" s="197">
        <v>1.56</v>
      </c>
      <c r="AD77" s="197">
        <v>8.9</v>
      </c>
      <c r="AE77" s="197">
        <v>0</v>
      </c>
      <c r="AF77" s="197">
        <v>0</v>
      </c>
      <c r="AG77" s="197">
        <v>51.09</v>
      </c>
      <c r="AH77" s="197">
        <v>0</v>
      </c>
      <c r="AI77" s="197">
        <v>14.46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87.01</v>
      </c>
      <c r="AP77" s="197">
        <v>112.84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13.85</v>
      </c>
      <c r="E78" s="197">
        <v>0</v>
      </c>
      <c r="F78" s="197">
        <v>5.5</v>
      </c>
      <c r="G78" s="197">
        <v>16.32</v>
      </c>
      <c r="H78" s="197">
        <v>0</v>
      </c>
      <c r="I78" s="197">
        <v>7.06</v>
      </c>
      <c r="J78" s="197">
        <v>21.52</v>
      </c>
      <c r="K78" s="197">
        <v>0.36</v>
      </c>
      <c r="L78" s="197">
        <v>14.97</v>
      </c>
      <c r="M78" s="197">
        <v>1.1000000000000001</v>
      </c>
      <c r="N78" s="197">
        <v>0.68</v>
      </c>
      <c r="O78" s="197">
        <v>0</v>
      </c>
      <c r="P78" s="197">
        <v>1.66</v>
      </c>
      <c r="Q78" s="197">
        <v>0.26</v>
      </c>
      <c r="R78" s="197">
        <v>0.5</v>
      </c>
      <c r="S78" s="197">
        <v>0.31</v>
      </c>
      <c r="T78" s="197">
        <v>0</v>
      </c>
      <c r="U78" s="197">
        <v>1.18</v>
      </c>
      <c r="V78" s="197">
        <v>0.25</v>
      </c>
      <c r="W78" s="197">
        <v>0.55000000000000004</v>
      </c>
      <c r="X78" s="197">
        <v>1.76</v>
      </c>
      <c r="Y78" s="197">
        <v>0</v>
      </c>
      <c r="Z78" s="197">
        <v>3.01</v>
      </c>
      <c r="AA78" s="197">
        <v>1.07</v>
      </c>
      <c r="AB78" s="197">
        <v>0</v>
      </c>
      <c r="AC78" s="197">
        <v>1.56</v>
      </c>
      <c r="AD78" s="197">
        <v>8.9</v>
      </c>
      <c r="AE78" s="197">
        <v>0</v>
      </c>
      <c r="AF78" s="197">
        <v>0</v>
      </c>
      <c r="AG78" s="197">
        <v>51.09</v>
      </c>
      <c r="AH78" s="197">
        <v>3.81</v>
      </c>
      <c r="AI78" s="197">
        <v>14.46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87.01</v>
      </c>
      <c r="AP78" s="197">
        <v>106.04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14.01</v>
      </c>
      <c r="E79" s="197">
        <v>0</v>
      </c>
      <c r="F79" s="197">
        <v>5.53</v>
      </c>
      <c r="G79" s="197">
        <v>16.32</v>
      </c>
      <c r="H79" s="197">
        <v>0</v>
      </c>
      <c r="I79" s="197">
        <v>7.06</v>
      </c>
      <c r="J79" s="197">
        <v>21.52</v>
      </c>
      <c r="K79" s="197">
        <v>0.36</v>
      </c>
      <c r="L79" s="197">
        <v>14.97</v>
      </c>
      <c r="M79" s="197">
        <v>1.1000000000000001</v>
      </c>
      <c r="N79" s="197">
        <v>0.68</v>
      </c>
      <c r="O79" s="197">
        <v>0</v>
      </c>
      <c r="P79" s="197">
        <v>1.66</v>
      </c>
      <c r="Q79" s="197">
        <v>0.26</v>
      </c>
      <c r="R79" s="197">
        <v>0.5</v>
      </c>
      <c r="S79" s="197">
        <v>0.31</v>
      </c>
      <c r="T79" s="197">
        <v>0</v>
      </c>
      <c r="U79" s="197">
        <v>1.18</v>
      </c>
      <c r="V79" s="197">
        <v>0.25</v>
      </c>
      <c r="W79" s="197">
        <v>0.55000000000000004</v>
      </c>
      <c r="X79" s="197">
        <v>1.76</v>
      </c>
      <c r="Y79" s="197">
        <v>0</v>
      </c>
      <c r="Z79" s="197">
        <v>3.01</v>
      </c>
      <c r="AA79" s="197">
        <v>1.07</v>
      </c>
      <c r="AB79" s="197">
        <v>0</v>
      </c>
      <c r="AC79" s="197">
        <v>1.56</v>
      </c>
      <c r="AD79" s="197">
        <v>8.9</v>
      </c>
      <c r="AE79" s="197">
        <v>0</v>
      </c>
      <c r="AF79" s="197">
        <v>0</v>
      </c>
      <c r="AG79" s="197">
        <v>51.09</v>
      </c>
      <c r="AH79" s="197">
        <v>3.81</v>
      </c>
      <c r="AI79" s="197">
        <v>14.46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87.01</v>
      </c>
      <c r="AP79" s="197">
        <v>119.64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14.01</v>
      </c>
      <c r="E80" s="197">
        <v>0</v>
      </c>
      <c r="F80" s="197">
        <v>5.53</v>
      </c>
      <c r="G80" s="197">
        <v>16.32</v>
      </c>
      <c r="H80" s="197">
        <v>0</v>
      </c>
      <c r="I80" s="197">
        <v>7.06</v>
      </c>
      <c r="J80" s="197">
        <v>21.52</v>
      </c>
      <c r="K80" s="197">
        <v>0.36</v>
      </c>
      <c r="L80" s="197">
        <v>14.97</v>
      </c>
      <c r="M80" s="197">
        <v>1.1000000000000001</v>
      </c>
      <c r="N80" s="197">
        <v>0.68</v>
      </c>
      <c r="O80" s="197">
        <v>0</v>
      </c>
      <c r="P80" s="197">
        <v>1.66</v>
      </c>
      <c r="Q80" s="197">
        <v>0.26</v>
      </c>
      <c r="R80" s="197">
        <v>0.5</v>
      </c>
      <c r="S80" s="197">
        <v>0.31</v>
      </c>
      <c r="T80" s="197">
        <v>0</v>
      </c>
      <c r="U80" s="197">
        <v>1.18</v>
      </c>
      <c r="V80" s="197">
        <v>0.25</v>
      </c>
      <c r="W80" s="197">
        <v>0.55000000000000004</v>
      </c>
      <c r="X80" s="197">
        <v>1.76</v>
      </c>
      <c r="Y80" s="197">
        <v>0</v>
      </c>
      <c r="Z80" s="197">
        <v>3.01</v>
      </c>
      <c r="AA80" s="197">
        <v>1.07</v>
      </c>
      <c r="AB80" s="197">
        <v>0</v>
      </c>
      <c r="AC80" s="197">
        <v>1.56</v>
      </c>
      <c r="AD80" s="197">
        <v>8.9</v>
      </c>
      <c r="AE80" s="197">
        <v>0</v>
      </c>
      <c r="AF80" s="197">
        <v>0</v>
      </c>
      <c r="AG80" s="197">
        <v>51.09</v>
      </c>
      <c r="AH80" s="197">
        <v>3.81</v>
      </c>
      <c r="AI80" s="197">
        <v>14.46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87.01</v>
      </c>
      <c r="AP80" s="197">
        <v>119.64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14.01</v>
      </c>
      <c r="E81" s="197">
        <v>0</v>
      </c>
      <c r="F81" s="197">
        <v>5.53</v>
      </c>
      <c r="G81" s="197">
        <v>16.32</v>
      </c>
      <c r="H81" s="197">
        <v>0</v>
      </c>
      <c r="I81" s="197">
        <v>7.06</v>
      </c>
      <c r="J81" s="197">
        <v>21.52</v>
      </c>
      <c r="K81" s="197">
        <v>0.36</v>
      </c>
      <c r="L81" s="197">
        <v>14.97</v>
      </c>
      <c r="M81" s="197">
        <v>1.1000000000000001</v>
      </c>
      <c r="N81" s="197">
        <v>0.68</v>
      </c>
      <c r="O81" s="197">
        <v>0</v>
      </c>
      <c r="P81" s="197">
        <v>1.66</v>
      </c>
      <c r="Q81" s="197">
        <v>0.26</v>
      </c>
      <c r="R81" s="197">
        <v>0.5</v>
      </c>
      <c r="S81" s="197">
        <v>0.31</v>
      </c>
      <c r="T81" s="197">
        <v>0</v>
      </c>
      <c r="U81" s="197">
        <v>1.18</v>
      </c>
      <c r="V81" s="197">
        <v>0.25</v>
      </c>
      <c r="W81" s="197">
        <v>0.55000000000000004</v>
      </c>
      <c r="X81" s="197">
        <v>1.76</v>
      </c>
      <c r="Y81" s="197">
        <v>0</v>
      </c>
      <c r="Z81" s="197">
        <v>3.01</v>
      </c>
      <c r="AA81" s="197">
        <v>1.07</v>
      </c>
      <c r="AB81" s="197">
        <v>0</v>
      </c>
      <c r="AC81" s="197">
        <v>1.56</v>
      </c>
      <c r="AD81" s="197">
        <v>8.9</v>
      </c>
      <c r="AE81" s="197">
        <v>0</v>
      </c>
      <c r="AF81" s="197">
        <v>0</v>
      </c>
      <c r="AG81" s="197">
        <v>51.09</v>
      </c>
      <c r="AH81" s="197">
        <v>3.81</v>
      </c>
      <c r="AI81" s="197">
        <v>14.46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17.010000000000002</v>
      </c>
      <c r="AP81" s="197">
        <v>119.64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14.01</v>
      </c>
      <c r="E82" s="197">
        <v>0</v>
      </c>
      <c r="F82" s="197">
        <v>5.53</v>
      </c>
      <c r="G82" s="197">
        <v>16.32</v>
      </c>
      <c r="H82" s="197">
        <v>0</v>
      </c>
      <c r="I82" s="197">
        <v>7.06</v>
      </c>
      <c r="J82" s="197">
        <v>21.52</v>
      </c>
      <c r="K82" s="197">
        <v>0.36</v>
      </c>
      <c r="L82" s="197">
        <v>14.97</v>
      </c>
      <c r="M82" s="197">
        <v>1.1000000000000001</v>
      </c>
      <c r="N82" s="197">
        <v>0.68</v>
      </c>
      <c r="O82" s="197">
        <v>0</v>
      </c>
      <c r="P82" s="197">
        <v>1.66</v>
      </c>
      <c r="Q82" s="197">
        <v>0.26</v>
      </c>
      <c r="R82" s="197">
        <v>0.5</v>
      </c>
      <c r="S82" s="197">
        <v>0.31</v>
      </c>
      <c r="T82" s="197">
        <v>0</v>
      </c>
      <c r="U82" s="197">
        <v>1.18</v>
      </c>
      <c r="V82" s="197">
        <v>0.25</v>
      </c>
      <c r="W82" s="197">
        <v>0.55000000000000004</v>
      </c>
      <c r="X82" s="197">
        <v>1.76</v>
      </c>
      <c r="Y82" s="197">
        <v>0</v>
      </c>
      <c r="Z82" s="197">
        <v>3.01</v>
      </c>
      <c r="AA82" s="197">
        <v>1.07</v>
      </c>
      <c r="AB82" s="197">
        <v>0</v>
      </c>
      <c r="AC82" s="197">
        <v>1.56</v>
      </c>
      <c r="AD82" s="197">
        <v>8.9</v>
      </c>
      <c r="AE82" s="197">
        <v>0</v>
      </c>
      <c r="AF82" s="197">
        <v>0</v>
      </c>
      <c r="AG82" s="197">
        <v>51.09</v>
      </c>
      <c r="AH82" s="197">
        <v>3.81</v>
      </c>
      <c r="AI82" s="197">
        <v>14.46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17.010000000000002</v>
      </c>
      <c r="AP82" s="197">
        <v>119.64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14.01</v>
      </c>
      <c r="E83" s="197">
        <v>0</v>
      </c>
      <c r="F83" s="197">
        <v>5.53</v>
      </c>
      <c r="G83" s="197">
        <v>16.32</v>
      </c>
      <c r="H83" s="197">
        <v>0</v>
      </c>
      <c r="I83" s="197">
        <v>7.06</v>
      </c>
      <c r="J83" s="197">
        <v>21.52</v>
      </c>
      <c r="K83" s="197">
        <v>0.36</v>
      </c>
      <c r="L83" s="197">
        <v>14.97</v>
      </c>
      <c r="M83" s="197">
        <v>1.1000000000000001</v>
      </c>
      <c r="N83" s="197">
        <v>0.68</v>
      </c>
      <c r="O83" s="197">
        <v>0</v>
      </c>
      <c r="P83" s="197">
        <v>1.66</v>
      </c>
      <c r="Q83" s="197">
        <v>0.26</v>
      </c>
      <c r="R83" s="197">
        <v>0.5</v>
      </c>
      <c r="S83" s="197">
        <v>0.31</v>
      </c>
      <c r="T83" s="197">
        <v>0</v>
      </c>
      <c r="U83" s="197">
        <v>1.18</v>
      </c>
      <c r="V83" s="197">
        <v>0.25</v>
      </c>
      <c r="W83" s="197">
        <v>0.55000000000000004</v>
      </c>
      <c r="X83" s="197">
        <v>1.76</v>
      </c>
      <c r="Y83" s="197">
        <v>0</v>
      </c>
      <c r="Z83" s="197">
        <v>3.01</v>
      </c>
      <c r="AA83" s="197">
        <v>1.07</v>
      </c>
      <c r="AB83" s="197">
        <v>0</v>
      </c>
      <c r="AC83" s="197">
        <v>1.56</v>
      </c>
      <c r="AD83" s="197">
        <v>8.9</v>
      </c>
      <c r="AE83" s="197">
        <v>0</v>
      </c>
      <c r="AF83" s="197">
        <v>0</v>
      </c>
      <c r="AG83" s="197">
        <v>51.09</v>
      </c>
      <c r="AH83" s="197">
        <v>3.81</v>
      </c>
      <c r="AI83" s="197">
        <v>14.46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17.010000000000002</v>
      </c>
      <c r="AP83" s="197">
        <v>119.64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14.01</v>
      </c>
      <c r="E84" s="197">
        <v>0</v>
      </c>
      <c r="F84" s="197">
        <v>5.53</v>
      </c>
      <c r="G84" s="197">
        <v>16.32</v>
      </c>
      <c r="H84" s="197">
        <v>0</v>
      </c>
      <c r="I84" s="197">
        <v>7.06</v>
      </c>
      <c r="J84" s="197">
        <v>21.52</v>
      </c>
      <c r="K84" s="197">
        <v>0.36</v>
      </c>
      <c r="L84" s="197">
        <v>14.97</v>
      </c>
      <c r="M84" s="197">
        <v>1.1000000000000001</v>
      </c>
      <c r="N84" s="197">
        <v>0.68</v>
      </c>
      <c r="O84" s="197">
        <v>0</v>
      </c>
      <c r="P84" s="197">
        <v>1.66</v>
      </c>
      <c r="Q84" s="197">
        <v>0.26</v>
      </c>
      <c r="R84" s="197">
        <v>0.5</v>
      </c>
      <c r="S84" s="197">
        <v>0.31</v>
      </c>
      <c r="T84" s="197">
        <v>0</v>
      </c>
      <c r="U84" s="197">
        <v>1.18</v>
      </c>
      <c r="V84" s="197">
        <v>0.25</v>
      </c>
      <c r="W84" s="197">
        <v>0.55000000000000004</v>
      </c>
      <c r="X84" s="197">
        <v>1.76</v>
      </c>
      <c r="Y84" s="197">
        <v>0</v>
      </c>
      <c r="Z84" s="197">
        <v>3.01</v>
      </c>
      <c r="AA84" s="197">
        <v>1.07</v>
      </c>
      <c r="AB84" s="197">
        <v>0</v>
      </c>
      <c r="AC84" s="197">
        <v>1.56</v>
      </c>
      <c r="AD84" s="197">
        <v>8.9</v>
      </c>
      <c r="AE84" s="197">
        <v>0</v>
      </c>
      <c r="AF84" s="197">
        <v>0</v>
      </c>
      <c r="AG84" s="197">
        <v>51.09</v>
      </c>
      <c r="AH84" s="197">
        <v>0</v>
      </c>
      <c r="AI84" s="197">
        <v>14.46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17.010000000000002</v>
      </c>
      <c r="AP84" s="197">
        <v>119.64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14.01</v>
      </c>
      <c r="E85" s="197">
        <v>0</v>
      </c>
      <c r="F85" s="197">
        <v>5.53</v>
      </c>
      <c r="G85" s="197">
        <v>16.32</v>
      </c>
      <c r="H85" s="197">
        <v>0</v>
      </c>
      <c r="I85" s="197">
        <v>7.06</v>
      </c>
      <c r="J85" s="197">
        <v>21.52</v>
      </c>
      <c r="K85" s="197">
        <v>0.36</v>
      </c>
      <c r="L85" s="197">
        <v>14.96</v>
      </c>
      <c r="M85" s="197">
        <v>1.1000000000000001</v>
      </c>
      <c r="N85" s="197">
        <v>0.68</v>
      </c>
      <c r="O85" s="197">
        <v>0</v>
      </c>
      <c r="P85" s="197">
        <v>1.66</v>
      </c>
      <c r="Q85" s="197">
        <v>0.26</v>
      </c>
      <c r="R85" s="197">
        <v>0.5</v>
      </c>
      <c r="S85" s="197">
        <v>0.31</v>
      </c>
      <c r="T85" s="197">
        <v>0</v>
      </c>
      <c r="U85" s="197">
        <v>1.18</v>
      </c>
      <c r="V85" s="197">
        <v>0.25</v>
      </c>
      <c r="W85" s="197">
        <v>0.55000000000000004</v>
      </c>
      <c r="X85" s="197">
        <v>1.76</v>
      </c>
      <c r="Y85" s="197">
        <v>0</v>
      </c>
      <c r="Z85" s="197">
        <v>2.25</v>
      </c>
      <c r="AA85" s="197">
        <v>0.81</v>
      </c>
      <c r="AB85" s="197">
        <v>0</v>
      </c>
      <c r="AC85" s="197">
        <v>1.56</v>
      </c>
      <c r="AD85" s="197">
        <v>8.9</v>
      </c>
      <c r="AE85" s="197">
        <v>0</v>
      </c>
      <c r="AF85" s="197">
        <v>0</v>
      </c>
      <c r="AG85" s="197">
        <v>51.09</v>
      </c>
      <c r="AH85" s="197">
        <v>0</v>
      </c>
      <c r="AI85" s="197">
        <v>14.46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17.010000000000002</v>
      </c>
      <c r="AP85" s="197">
        <v>119.64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14.01</v>
      </c>
      <c r="E86" s="197">
        <v>0</v>
      </c>
      <c r="F86" s="197">
        <v>5.53</v>
      </c>
      <c r="G86" s="197">
        <v>16.32</v>
      </c>
      <c r="H86" s="197">
        <v>0</v>
      </c>
      <c r="I86" s="197">
        <v>7.06</v>
      </c>
      <c r="J86" s="197">
        <v>21.52</v>
      </c>
      <c r="K86" s="197">
        <v>0.36</v>
      </c>
      <c r="L86" s="197">
        <v>14.96</v>
      </c>
      <c r="M86" s="197">
        <v>1.1000000000000001</v>
      </c>
      <c r="N86" s="197">
        <v>0.68</v>
      </c>
      <c r="O86" s="197">
        <v>0</v>
      </c>
      <c r="P86" s="197">
        <v>1.66</v>
      </c>
      <c r="Q86" s="197">
        <v>0.26</v>
      </c>
      <c r="R86" s="197">
        <v>0.5</v>
      </c>
      <c r="S86" s="197">
        <v>0.31</v>
      </c>
      <c r="T86" s="197">
        <v>0</v>
      </c>
      <c r="U86" s="197">
        <v>1.18</v>
      </c>
      <c r="V86" s="197">
        <v>0.25</v>
      </c>
      <c r="W86" s="197">
        <v>0.55000000000000004</v>
      </c>
      <c r="X86" s="197">
        <v>1.76</v>
      </c>
      <c r="Y86" s="197">
        <v>0</v>
      </c>
      <c r="Z86" s="197">
        <v>2.25</v>
      </c>
      <c r="AA86" s="197">
        <v>0.81</v>
      </c>
      <c r="AB86" s="197">
        <v>0</v>
      </c>
      <c r="AC86" s="197">
        <v>1.56</v>
      </c>
      <c r="AD86" s="197">
        <v>8.9</v>
      </c>
      <c r="AE86" s="197">
        <v>0</v>
      </c>
      <c r="AF86" s="197">
        <v>0</v>
      </c>
      <c r="AG86" s="197">
        <v>51.09</v>
      </c>
      <c r="AH86" s="197">
        <v>0</v>
      </c>
      <c r="AI86" s="197">
        <v>14.46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17.010000000000002</v>
      </c>
      <c r="AP86" s="197">
        <v>119.64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14.01</v>
      </c>
      <c r="E87" s="197">
        <v>0</v>
      </c>
      <c r="F87" s="197">
        <v>5.53</v>
      </c>
      <c r="G87" s="197">
        <v>16.32</v>
      </c>
      <c r="H87" s="197">
        <v>0</v>
      </c>
      <c r="I87" s="197">
        <v>7.06</v>
      </c>
      <c r="J87" s="197">
        <v>21.52</v>
      </c>
      <c r="K87" s="197">
        <v>0.36</v>
      </c>
      <c r="L87" s="197">
        <v>14.96</v>
      </c>
      <c r="M87" s="197">
        <v>1.1000000000000001</v>
      </c>
      <c r="N87" s="197">
        <v>0.68</v>
      </c>
      <c r="O87" s="197">
        <v>0</v>
      </c>
      <c r="P87" s="197">
        <v>1.66</v>
      </c>
      <c r="Q87" s="197">
        <v>0.26</v>
      </c>
      <c r="R87" s="197">
        <v>0.5</v>
      </c>
      <c r="S87" s="197">
        <v>0.31</v>
      </c>
      <c r="T87" s="197">
        <v>0</v>
      </c>
      <c r="U87" s="197">
        <v>1.18</v>
      </c>
      <c r="V87" s="197">
        <v>0.25</v>
      </c>
      <c r="W87" s="197">
        <v>0.55000000000000004</v>
      </c>
      <c r="X87" s="197">
        <v>1.76</v>
      </c>
      <c r="Y87" s="197">
        <v>0</v>
      </c>
      <c r="Z87" s="197">
        <v>2.25</v>
      </c>
      <c r="AA87" s="197">
        <v>0.81</v>
      </c>
      <c r="AB87" s="197">
        <v>0</v>
      </c>
      <c r="AC87" s="197">
        <v>1.56</v>
      </c>
      <c r="AD87" s="197">
        <v>8.9</v>
      </c>
      <c r="AE87" s="197">
        <v>0</v>
      </c>
      <c r="AF87" s="197">
        <v>0</v>
      </c>
      <c r="AG87" s="197">
        <v>51.09</v>
      </c>
      <c r="AH87" s="197">
        <v>0</v>
      </c>
      <c r="AI87" s="197">
        <v>14.46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17.010000000000002</v>
      </c>
      <c r="AP87" s="197">
        <v>119.64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14.01</v>
      </c>
      <c r="E88" s="197">
        <v>0</v>
      </c>
      <c r="F88" s="197">
        <v>5.53</v>
      </c>
      <c r="G88" s="197">
        <v>16.32</v>
      </c>
      <c r="H88" s="197">
        <v>0</v>
      </c>
      <c r="I88" s="197">
        <v>7.06</v>
      </c>
      <c r="J88" s="197">
        <v>21.52</v>
      </c>
      <c r="K88" s="197">
        <v>0.36</v>
      </c>
      <c r="L88" s="197">
        <v>14.96</v>
      </c>
      <c r="M88" s="197">
        <v>1.1000000000000001</v>
      </c>
      <c r="N88" s="197">
        <v>0.68</v>
      </c>
      <c r="O88" s="197">
        <v>0</v>
      </c>
      <c r="P88" s="197">
        <v>1.66</v>
      </c>
      <c r="Q88" s="197">
        <v>0.26</v>
      </c>
      <c r="R88" s="197">
        <v>0.5</v>
      </c>
      <c r="S88" s="197">
        <v>0.31</v>
      </c>
      <c r="T88" s="197">
        <v>0</v>
      </c>
      <c r="U88" s="197">
        <v>1.18</v>
      </c>
      <c r="V88" s="197">
        <v>0.25</v>
      </c>
      <c r="W88" s="197">
        <v>0.55000000000000004</v>
      </c>
      <c r="X88" s="197">
        <v>1.76</v>
      </c>
      <c r="Y88" s="197">
        <v>0</v>
      </c>
      <c r="Z88" s="197">
        <v>2.25</v>
      </c>
      <c r="AA88" s="197">
        <v>0.81</v>
      </c>
      <c r="AB88" s="197">
        <v>0</v>
      </c>
      <c r="AC88" s="197">
        <v>1.56</v>
      </c>
      <c r="AD88" s="197">
        <v>8.9</v>
      </c>
      <c r="AE88" s="197">
        <v>0</v>
      </c>
      <c r="AF88" s="197">
        <v>0</v>
      </c>
      <c r="AG88" s="197">
        <v>51.09</v>
      </c>
      <c r="AH88" s="197">
        <v>0</v>
      </c>
      <c r="AI88" s="197">
        <v>14.46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17.010000000000002</v>
      </c>
      <c r="AP88" s="197">
        <v>119.64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14.01</v>
      </c>
      <c r="E89" s="197">
        <v>0</v>
      </c>
      <c r="F89" s="197">
        <v>5.53</v>
      </c>
      <c r="G89" s="197">
        <v>16.32</v>
      </c>
      <c r="H89" s="197">
        <v>0</v>
      </c>
      <c r="I89" s="197">
        <v>7.06</v>
      </c>
      <c r="J89" s="197">
        <v>21.52</v>
      </c>
      <c r="K89" s="197">
        <v>7.39</v>
      </c>
      <c r="L89" s="197">
        <v>63.66</v>
      </c>
      <c r="M89" s="197">
        <v>1.1000000000000001</v>
      </c>
      <c r="N89" s="197">
        <v>0.68</v>
      </c>
      <c r="O89" s="197">
        <v>0</v>
      </c>
      <c r="P89" s="197">
        <v>1.66</v>
      </c>
      <c r="Q89" s="197">
        <v>3.81</v>
      </c>
      <c r="R89" s="197">
        <v>0.5</v>
      </c>
      <c r="S89" s="197">
        <v>4.25</v>
      </c>
      <c r="T89" s="197">
        <v>0</v>
      </c>
      <c r="U89" s="197">
        <v>1.18</v>
      </c>
      <c r="V89" s="197">
        <v>0.25</v>
      </c>
      <c r="W89" s="197">
        <v>0.55000000000000004</v>
      </c>
      <c r="X89" s="197">
        <v>1.76</v>
      </c>
      <c r="Y89" s="197">
        <v>0</v>
      </c>
      <c r="Z89" s="197">
        <v>3.01</v>
      </c>
      <c r="AA89" s="197">
        <v>1.08</v>
      </c>
      <c r="AB89" s="197">
        <v>0</v>
      </c>
      <c r="AC89" s="197">
        <v>2.5</v>
      </c>
      <c r="AD89" s="197">
        <v>8.9</v>
      </c>
      <c r="AE89" s="197">
        <v>0</v>
      </c>
      <c r="AF89" s="197">
        <v>0</v>
      </c>
      <c r="AG89" s="197">
        <v>51.09</v>
      </c>
      <c r="AH89" s="197">
        <v>0</v>
      </c>
      <c r="AI89" s="197">
        <v>14.46</v>
      </c>
      <c r="AJ89" s="197">
        <v>0</v>
      </c>
      <c r="AK89" s="197">
        <v>12.31</v>
      </c>
      <c r="AL89" s="197">
        <v>0</v>
      </c>
      <c r="AM89" s="197">
        <v>0</v>
      </c>
      <c r="AN89" s="197">
        <v>0</v>
      </c>
      <c r="AO89" s="197">
        <v>47.01</v>
      </c>
      <c r="AP89" s="197">
        <v>119.64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14.01</v>
      </c>
      <c r="E90" s="197">
        <v>0</v>
      </c>
      <c r="F90" s="197">
        <v>5.53</v>
      </c>
      <c r="G90" s="197">
        <v>16.32</v>
      </c>
      <c r="H90" s="197">
        <v>0</v>
      </c>
      <c r="I90" s="197">
        <v>7.06</v>
      </c>
      <c r="J90" s="197">
        <v>21.52</v>
      </c>
      <c r="K90" s="197">
        <v>7.39</v>
      </c>
      <c r="L90" s="197">
        <v>111.72</v>
      </c>
      <c r="M90" s="197">
        <v>1.1000000000000001</v>
      </c>
      <c r="N90" s="197">
        <v>0.68</v>
      </c>
      <c r="O90" s="197">
        <v>0</v>
      </c>
      <c r="P90" s="197">
        <v>1.66</v>
      </c>
      <c r="Q90" s="197">
        <v>3.81</v>
      </c>
      <c r="R90" s="197">
        <v>0.5</v>
      </c>
      <c r="S90" s="197">
        <v>4.25</v>
      </c>
      <c r="T90" s="197">
        <v>0</v>
      </c>
      <c r="U90" s="197">
        <v>1.18</v>
      </c>
      <c r="V90" s="197">
        <v>0.25</v>
      </c>
      <c r="W90" s="197">
        <v>0.55000000000000004</v>
      </c>
      <c r="X90" s="197">
        <v>1.76</v>
      </c>
      <c r="Y90" s="197">
        <v>0</v>
      </c>
      <c r="Z90" s="197">
        <v>3.01</v>
      </c>
      <c r="AA90" s="197">
        <v>1.08</v>
      </c>
      <c r="AB90" s="197">
        <v>0</v>
      </c>
      <c r="AC90" s="197">
        <v>3.43</v>
      </c>
      <c r="AD90" s="197">
        <v>8.9</v>
      </c>
      <c r="AE90" s="197">
        <v>0</v>
      </c>
      <c r="AF90" s="197">
        <v>0</v>
      </c>
      <c r="AG90" s="197">
        <v>51.09</v>
      </c>
      <c r="AH90" s="197">
        <v>0</v>
      </c>
      <c r="AI90" s="197">
        <v>14.46</v>
      </c>
      <c r="AJ90" s="197">
        <v>0</v>
      </c>
      <c r="AK90" s="197">
        <v>12.31</v>
      </c>
      <c r="AL90" s="197">
        <v>0</v>
      </c>
      <c r="AM90" s="197">
        <v>0</v>
      </c>
      <c r="AN90" s="197">
        <v>0</v>
      </c>
      <c r="AO90" s="197">
        <v>47.01</v>
      </c>
      <c r="AP90" s="197">
        <v>119.64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14.01</v>
      </c>
      <c r="E91" s="197">
        <v>0</v>
      </c>
      <c r="F91" s="197">
        <v>5.53</v>
      </c>
      <c r="G91" s="197">
        <v>16.32</v>
      </c>
      <c r="H91" s="197">
        <v>0</v>
      </c>
      <c r="I91" s="197">
        <v>7.06</v>
      </c>
      <c r="J91" s="197">
        <v>21.52</v>
      </c>
      <c r="K91" s="197">
        <v>7.39</v>
      </c>
      <c r="L91" s="197">
        <v>164.59</v>
      </c>
      <c r="M91" s="197">
        <v>1.1000000000000001</v>
      </c>
      <c r="N91" s="197">
        <v>0.68</v>
      </c>
      <c r="O91" s="197">
        <v>0</v>
      </c>
      <c r="P91" s="197">
        <v>1.66</v>
      </c>
      <c r="Q91" s="197">
        <v>3.81</v>
      </c>
      <c r="R91" s="197">
        <v>0.5</v>
      </c>
      <c r="S91" s="197">
        <v>4.25</v>
      </c>
      <c r="T91" s="197">
        <v>0</v>
      </c>
      <c r="U91" s="197">
        <v>1.18</v>
      </c>
      <c r="V91" s="197">
        <v>0.25</v>
      </c>
      <c r="W91" s="197">
        <v>0.55000000000000004</v>
      </c>
      <c r="X91" s="197">
        <v>1.76</v>
      </c>
      <c r="Y91" s="197">
        <v>0</v>
      </c>
      <c r="Z91" s="197">
        <v>3.01</v>
      </c>
      <c r="AA91" s="197">
        <v>1.07</v>
      </c>
      <c r="AB91" s="197">
        <v>0</v>
      </c>
      <c r="AC91" s="197">
        <v>3.43</v>
      </c>
      <c r="AD91" s="197">
        <v>8.9</v>
      </c>
      <c r="AE91" s="197">
        <v>0</v>
      </c>
      <c r="AF91" s="197">
        <v>0</v>
      </c>
      <c r="AG91" s="197">
        <v>51.09</v>
      </c>
      <c r="AH91" s="197">
        <v>0</v>
      </c>
      <c r="AI91" s="197">
        <v>14.46</v>
      </c>
      <c r="AJ91" s="197">
        <v>0</v>
      </c>
      <c r="AK91" s="197">
        <v>11.08</v>
      </c>
      <c r="AL91" s="197">
        <v>0</v>
      </c>
      <c r="AM91" s="197">
        <v>0</v>
      </c>
      <c r="AN91" s="197">
        <v>0</v>
      </c>
      <c r="AO91" s="197">
        <v>47.01</v>
      </c>
      <c r="AP91" s="197">
        <v>119.64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14.01</v>
      </c>
      <c r="E92" s="197">
        <v>0</v>
      </c>
      <c r="F92" s="197">
        <v>5.53</v>
      </c>
      <c r="G92" s="197">
        <v>16.32</v>
      </c>
      <c r="H92" s="197">
        <v>0</v>
      </c>
      <c r="I92" s="197">
        <v>7.06</v>
      </c>
      <c r="J92" s="197">
        <v>21.52</v>
      </c>
      <c r="K92" s="197">
        <v>7.39</v>
      </c>
      <c r="L92" s="197">
        <v>181.89</v>
      </c>
      <c r="M92" s="197">
        <v>1.1000000000000001</v>
      </c>
      <c r="N92" s="197">
        <v>0.68</v>
      </c>
      <c r="O92" s="197">
        <v>0</v>
      </c>
      <c r="P92" s="197">
        <v>1.66</v>
      </c>
      <c r="Q92" s="197">
        <v>3.81</v>
      </c>
      <c r="R92" s="197">
        <v>0.5</v>
      </c>
      <c r="S92" s="197">
        <v>4.25</v>
      </c>
      <c r="T92" s="197">
        <v>0</v>
      </c>
      <c r="U92" s="197">
        <v>1.18</v>
      </c>
      <c r="V92" s="197">
        <v>0.25</v>
      </c>
      <c r="W92" s="197">
        <v>0.55000000000000004</v>
      </c>
      <c r="X92" s="197">
        <v>1.76</v>
      </c>
      <c r="Y92" s="197">
        <v>0</v>
      </c>
      <c r="Z92" s="197">
        <v>3.01</v>
      </c>
      <c r="AA92" s="197">
        <v>1.07</v>
      </c>
      <c r="AB92" s="197">
        <v>0</v>
      </c>
      <c r="AC92" s="197">
        <v>3.43</v>
      </c>
      <c r="AD92" s="197">
        <v>8.9</v>
      </c>
      <c r="AE92" s="197">
        <v>0</v>
      </c>
      <c r="AF92" s="197">
        <v>0</v>
      </c>
      <c r="AG92" s="197">
        <v>51.09</v>
      </c>
      <c r="AH92" s="197">
        <v>0</v>
      </c>
      <c r="AI92" s="197">
        <v>14.46</v>
      </c>
      <c r="AJ92" s="197">
        <v>0</v>
      </c>
      <c r="AK92" s="197">
        <v>11.08</v>
      </c>
      <c r="AL92" s="197">
        <v>0</v>
      </c>
      <c r="AM92" s="197">
        <v>0</v>
      </c>
      <c r="AN92" s="197">
        <v>0</v>
      </c>
      <c r="AO92" s="197">
        <v>47.01</v>
      </c>
      <c r="AP92" s="197">
        <v>119.64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14.01</v>
      </c>
      <c r="E93" s="197">
        <v>0</v>
      </c>
      <c r="F93" s="197">
        <v>5.53</v>
      </c>
      <c r="G93" s="197">
        <v>16.32</v>
      </c>
      <c r="H93" s="197">
        <v>0</v>
      </c>
      <c r="I93" s="197">
        <v>7.06</v>
      </c>
      <c r="J93" s="197">
        <v>21.52</v>
      </c>
      <c r="K93" s="197">
        <v>7.39</v>
      </c>
      <c r="L93" s="197">
        <v>181.89</v>
      </c>
      <c r="M93" s="197">
        <v>1.1000000000000001</v>
      </c>
      <c r="N93" s="197">
        <v>0.68</v>
      </c>
      <c r="O93" s="197">
        <v>0</v>
      </c>
      <c r="P93" s="197">
        <v>1.66</v>
      </c>
      <c r="Q93" s="197">
        <v>3.81</v>
      </c>
      <c r="R93" s="197">
        <v>0.5</v>
      </c>
      <c r="S93" s="197">
        <v>4.25</v>
      </c>
      <c r="T93" s="197">
        <v>0</v>
      </c>
      <c r="U93" s="197">
        <v>1.18</v>
      </c>
      <c r="V93" s="197">
        <v>0.25</v>
      </c>
      <c r="W93" s="197">
        <v>0.55000000000000004</v>
      </c>
      <c r="X93" s="197">
        <v>1.76</v>
      </c>
      <c r="Y93" s="197">
        <v>0</v>
      </c>
      <c r="Z93" s="197">
        <v>3.01</v>
      </c>
      <c r="AA93" s="197">
        <v>8.18</v>
      </c>
      <c r="AB93" s="197">
        <v>0</v>
      </c>
      <c r="AC93" s="197">
        <v>3.43</v>
      </c>
      <c r="AD93" s="197">
        <v>8.9</v>
      </c>
      <c r="AE93" s="197">
        <v>0</v>
      </c>
      <c r="AF93" s="197">
        <v>0</v>
      </c>
      <c r="AG93" s="197">
        <v>51.09</v>
      </c>
      <c r="AH93" s="197">
        <v>0</v>
      </c>
      <c r="AI93" s="197">
        <v>14.46</v>
      </c>
      <c r="AJ93" s="197">
        <v>0</v>
      </c>
      <c r="AK93" s="197">
        <v>11.08</v>
      </c>
      <c r="AL93" s="197">
        <v>0</v>
      </c>
      <c r="AM93" s="197">
        <v>0</v>
      </c>
      <c r="AN93" s="197">
        <v>0</v>
      </c>
      <c r="AO93" s="197">
        <v>47.01</v>
      </c>
      <c r="AP93" s="197">
        <v>119.64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14.01</v>
      </c>
      <c r="E94" s="197">
        <v>0</v>
      </c>
      <c r="F94" s="197">
        <v>5.53</v>
      </c>
      <c r="G94" s="197">
        <v>16.32</v>
      </c>
      <c r="H94" s="197">
        <v>0</v>
      </c>
      <c r="I94" s="197">
        <v>7.06</v>
      </c>
      <c r="J94" s="197">
        <v>21.52</v>
      </c>
      <c r="K94" s="197">
        <v>7.39</v>
      </c>
      <c r="L94" s="197">
        <v>181.89</v>
      </c>
      <c r="M94" s="197">
        <v>1.1000000000000001</v>
      </c>
      <c r="N94" s="197">
        <v>0.68</v>
      </c>
      <c r="O94" s="197">
        <v>0</v>
      </c>
      <c r="P94" s="197">
        <v>1.66</v>
      </c>
      <c r="Q94" s="197">
        <v>3.78</v>
      </c>
      <c r="R94" s="197">
        <v>7.2</v>
      </c>
      <c r="S94" s="197">
        <v>4.25</v>
      </c>
      <c r="T94" s="197">
        <v>0</v>
      </c>
      <c r="U94" s="197">
        <v>1.18</v>
      </c>
      <c r="V94" s="197">
        <v>4.4400000000000004</v>
      </c>
      <c r="W94" s="197">
        <v>0.55000000000000004</v>
      </c>
      <c r="X94" s="197">
        <v>1.76</v>
      </c>
      <c r="Y94" s="197">
        <v>0</v>
      </c>
      <c r="Z94" s="197">
        <v>29.63</v>
      </c>
      <c r="AA94" s="197">
        <v>19.98</v>
      </c>
      <c r="AB94" s="197">
        <v>0</v>
      </c>
      <c r="AC94" s="197">
        <v>3.43</v>
      </c>
      <c r="AD94" s="197">
        <v>8.9</v>
      </c>
      <c r="AE94" s="197">
        <v>0</v>
      </c>
      <c r="AF94" s="197">
        <v>0</v>
      </c>
      <c r="AG94" s="197">
        <v>51.09</v>
      </c>
      <c r="AH94" s="197">
        <v>0</v>
      </c>
      <c r="AI94" s="197">
        <v>14.46</v>
      </c>
      <c r="AJ94" s="197">
        <v>0</v>
      </c>
      <c r="AK94" s="197">
        <v>11.08</v>
      </c>
      <c r="AL94" s="197">
        <v>0</v>
      </c>
      <c r="AM94" s="197">
        <v>0</v>
      </c>
      <c r="AN94" s="197">
        <v>0</v>
      </c>
      <c r="AO94" s="197">
        <v>47.01</v>
      </c>
      <c r="AP94" s="197">
        <v>119.64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14.01</v>
      </c>
      <c r="E95" s="197">
        <v>0</v>
      </c>
      <c r="F95" s="197">
        <v>5.53</v>
      </c>
      <c r="G95" s="197">
        <v>16.32</v>
      </c>
      <c r="H95" s="197">
        <v>0</v>
      </c>
      <c r="I95" s="197">
        <v>7.06</v>
      </c>
      <c r="J95" s="197">
        <v>21.52</v>
      </c>
      <c r="K95" s="197">
        <v>7.39</v>
      </c>
      <c r="L95" s="197">
        <v>181.89</v>
      </c>
      <c r="M95" s="197">
        <v>1.1000000000000001</v>
      </c>
      <c r="N95" s="197">
        <v>0.68</v>
      </c>
      <c r="O95" s="197">
        <v>0</v>
      </c>
      <c r="P95" s="197">
        <v>1.66</v>
      </c>
      <c r="Q95" s="197">
        <v>3.81</v>
      </c>
      <c r="R95" s="197">
        <v>7.24</v>
      </c>
      <c r="S95" s="197">
        <v>4.25</v>
      </c>
      <c r="T95" s="197">
        <v>0</v>
      </c>
      <c r="U95" s="197">
        <v>1.18</v>
      </c>
      <c r="V95" s="197">
        <v>4.4400000000000004</v>
      </c>
      <c r="W95" s="197">
        <v>0.55000000000000004</v>
      </c>
      <c r="X95" s="197">
        <v>1.76</v>
      </c>
      <c r="Y95" s="197">
        <v>0</v>
      </c>
      <c r="Z95" s="197">
        <v>58.47</v>
      </c>
      <c r="AA95" s="197">
        <v>19.98</v>
      </c>
      <c r="AB95" s="197">
        <v>0</v>
      </c>
      <c r="AC95" s="197">
        <v>3.43</v>
      </c>
      <c r="AD95" s="197">
        <v>8.9</v>
      </c>
      <c r="AE95" s="197">
        <v>0</v>
      </c>
      <c r="AF95" s="197">
        <v>0</v>
      </c>
      <c r="AG95" s="197">
        <v>51.09</v>
      </c>
      <c r="AH95" s="197">
        <v>0</v>
      </c>
      <c r="AI95" s="197">
        <v>14.46</v>
      </c>
      <c r="AJ95" s="197">
        <v>0</v>
      </c>
      <c r="AK95" s="197">
        <v>11.08</v>
      </c>
      <c r="AL95" s="197">
        <v>0</v>
      </c>
      <c r="AM95" s="197">
        <v>0</v>
      </c>
      <c r="AN95" s="197">
        <v>0</v>
      </c>
      <c r="AO95" s="197">
        <v>47.01</v>
      </c>
      <c r="AP95" s="197">
        <v>119.64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14.01</v>
      </c>
      <c r="E96" s="197">
        <v>0</v>
      </c>
      <c r="F96" s="197">
        <v>5.53</v>
      </c>
      <c r="G96" s="197">
        <v>16.32</v>
      </c>
      <c r="H96" s="197">
        <v>0</v>
      </c>
      <c r="I96" s="197">
        <v>7.06</v>
      </c>
      <c r="J96" s="197">
        <v>21.52</v>
      </c>
      <c r="K96" s="197">
        <v>7.39</v>
      </c>
      <c r="L96" s="197">
        <v>181.89</v>
      </c>
      <c r="M96" s="197">
        <v>1.1000000000000001</v>
      </c>
      <c r="N96" s="197">
        <v>0.68</v>
      </c>
      <c r="O96" s="197">
        <v>0</v>
      </c>
      <c r="P96" s="197">
        <v>1.66</v>
      </c>
      <c r="Q96" s="197">
        <v>3.81</v>
      </c>
      <c r="R96" s="197">
        <v>7.24</v>
      </c>
      <c r="S96" s="197">
        <v>4.25</v>
      </c>
      <c r="T96" s="197">
        <v>0</v>
      </c>
      <c r="U96" s="197">
        <v>1.18</v>
      </c>
      <c r="V96" s="197">
        <v>4.4400000000000004</v>
      </c>
      <c r="W96" s="197">
        <v>0.55000000000000004</v>
      </c>
      <c r="X96" s="197">
        <v>1.76</v>
      </c>
      <c r="Y96" s="197">
        <v>0</v>
      </c>
      <c r="Z96" s="197">
        <v>58.47</v>
      </c>
      <c r="AA96" s="197">
        <v>19.98</v>
      </c>
      <c r="AB96" s="197">
        <v>0</v>
      </c>
      <c r="AC96" s="197">
        <v>3.43</v>
      </c>
      <c r="AD96" s="197">
        <v>8.9</v>
      </c>
      <c r="AE96" s="197">
        <v>0</v>
      </c>
      <c r="AF96" s="197">
        <v>0</v>
      </c>
      <c r="AG96" s="197">
        <v>51.09</v>
      </c>
      <c r="AH96" s="197">
        <v>0</v>
      </c>
      <c r="AI96" s="197">
        <v>14.46</v>
      </c>
      <c r="AJ96" s="197">
        <v>0</v>
      </c>
      <c r="AK96" s="197">
        <v>11.08</v>
      </c>
      <c r="AL96" s="197">
        <v>0</v>
      </c>
      <c r="AM96" s="197">
        <v>0</v>
      </c>
      <c r="AN96" s="197">
        <v>0</v>
      </c>
      <c r="AO96" s="197">
        <v>47.01</v>
      </c>
      <c r="AP96" s="197">
        <v>119.64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14.01</v>
      </c>
      <c r="E97" s="197">
        <v>0</v>
      </c>
      <c r="F97" s="197">
        <v>5.53</v>
      </c>
      <c r="G97" s="197">
        <v>16.32</v>
      </c>
      <c r="H97" s="197">
        <v>0</v>
      </c>
      <c r="I97" s="197">
        <v>7.06</v>
      </c>
      <c r="J97" s="197">
        <v>21.52</v>
      </c>
      <c r="K97" s="197">
        <v>7.39</v>
      </c>
      <c r="L97" s="197">
        <v>181.89</v>
      </c>
      <c r="M97" s="197">
        <v>1.1000000000000001</v>
      </c>
      <c r="N97" s="197">
        <v>0.68</v>
      </c>
      <c r="O97" s="197">
        <v>0</v>
      </c>
      <c r="P97" s="197">
        <v>1.66</v>
      </c>
      <c r="Q97" s="197">
        <v>3.81</v>
      </c>
      <c r="R97" s="197">
        <v>7.24</v>
      </c>
      <c r="S97" s="197">
        <v>4.25</v>
      </c>
      <c r="T97" s="197">
        <v>0</v>
      </c>
      <c r="U97" s="197">
        <v>1.18</v>
      </c>
      <c r="V97" s="197">
        <v>4.4400000000000004</v>
      </c>
      <c r="W97" s="197">
        <v>0.55000000000000004</v>
      </c>
      <c r="X97" s="197">
        <v>1.76</v>
      </c>
      <c r="Y97" s="197">
        <v>0</v>
      </c>
      <c r="Z97" s="197">
        <v>58.47</v>
      </c>
      <c r="AA97" s="197">
        <v>19.98</v>
      </c>
      <c r="AB97" s="197">
        <v>0</v>
      </c>
      <c r="AC97" s="197">
        <v>3.43</v>
      </c>
      <c r="AD97" s="197">
        <v>8.9</v>
      </c>
      <c r="AE97" s="197">
        <v>0</v>
      </c>
      <c r="AF97" s="197">
        <v>0</v>
      </c>
      <c r="AG97" s="197">
        <v>51.09</v>
      </c>
      <c r="AH97" s="197">
        <v>0</v>
      </c>
      <c r="AI97" s="197">
        <v>14.46</v>
      </c>
      <c r="AJ97" s="197">
        <v>0</v>
      </c>
      <c r="AK97" s="197">
        <v>11.08</v>
      </c>
      <c r="AL97" s="197">
        <v>0</v>
      </c>
      <c r="AM97" s="197">
        <v>0</v>
      </c>
      <c r="AN97" s="197">
        <v>0</v>
      </c>
      <c r="AO97" s="197">
        <v>47.01</v>
      </c>
      <c r="AP97" s="197">
        <v>119.64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14.01</v>
      </c>
      <c r="E98" s="197">
        <v>0</v>
      </c>
      <c r="F98" s="197">
        <v>5.53</v>
      </c>
      <c r="G98" s="197">
        <v>16.32</v>
      </c>
      <c r="H98" s="197">
        <v>0</v>
      </c>
      <c r="I98" s="197">
        <v>7.06</v>
      </c>
      <c r="J98" s="197">
        <v>21.52</v>
      </c>
      <c r="K98" s="197">
        <v>7.39</v>
      </c>
      <c r="L98" s="197">
        <v>181.89</v>
      </c>
      <c r="M98" s="197">
        <v>1.1000000000000001</v>
      </c>
      <c r="N98" s="197">
        <v>0.68</v>
      </c>
      <c r="O98" s="197">
        <v>0</v>
      </c>
      <c r="P98" s="197">
        <v>1.66</v>
      </c>
      <c r="Q98" s="197">
        <v>3.81</v>
      </c>
      <c r="R98" s="197">
        <v>7.24</v>
      </c>
      <c r="S98" s="197">
        <v>4.25</v>
      </c>
      <c r="T98" s="197">
        <v>0</v>
      </c>
      <c r="U98" s="197">
        <v>1.18</v>
      </c>
      <c r="V98" s="197">
        <v>4.4400000000000004</v>
      </c>
      <c r="W98" s="197">
        <v>0.55000000000000004</v>
      </c>
      <c r="X98" s="197">
        <v>1.76</v>
      </c>
      <c r="Y98" s="197">
        <v>0</v>
      </c>
      <c r="Z98" s="197">
        <v>58.47</v>
      </c>
      <c r="AA98" s="197">
        <v>19.98</v>
      </c>
      <c r="AB98" s="197">
        <v>0</v>
      </c>
      <c r="AC98" s="197">
        <v>3.43</v>
      </c>
      <c r="AD98" s="197">
        <v>8.9</v>
      </c>
      <c r="AE98" s="197">
        <v>0</v>
      </c>
      <c r="AF98" s="197">
        <v>0</v>
      </c>
      <c r="AG98" s="197">
        <v>51.09</v>
      </c>
      <c r="AH98" s="197">
        <v>0</v>
      </c>
      <c r="AI98" s="197">
        <v>14.46</v>
      </c>
      <c r="AJ98" s="197">
        <v>0</v>
      </c>
      <c r="AK98" s="197">
        <v>11.08</v>
      </c>
      <c r="AL98" s="197">
        <v>0</v>
      </c>
      <c r="AM98" s="197">
        <v>0</v>
      </c>
      <c r="AN98" s="197">
        <v>0</v>
      </c>
      <c r="AO98" s="197">
        <v>47.01</v>
      </c>
      <c r="AP98" s="197">
        <v>119.64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0.33456000000000008</v>
      </c>
      <c r="E99">
        <f t="shared" si="0"/>
        <v>0</v>
      </c>
      <c r="F99">
        <f t="shared" si="0"/>
        <v>0.13202249999999979</v>
      </c>
      <c r="G99">
        <f t="shared" si="0"/>
        <v>0.39167999999999986</v>
      </c>
      <c r="H99">
        <f t="shared" si="0"/>
        <v>0</v>
      </c>
      <c r="I99">
        <f t="shared" si="0"/>
        <v>0.1694399999999997</v>
      </c>
      <c r="J99">
        <f t="shared" si="0"/>
        <v>0.51647999999999972</v>
      </c>
      <c r="K99">
        <f t="shared" si="0"/>
        <v>7.5567500000000121E-2</v>
      </c>
      <c r="L99">
        <f t="shared" si="0"/>
        <v>1.6776675000000036</v>
      </c>
      <c r="M99">
        <f t="shared" si="0"/>
        <v>2.6399999999999958E-2</v>
      </c>
      <c r="N99">
        <f t="shared" si="0"/>
        <v>1.6319999999999998E-2</v>
      </c>
      <c r="O99">
        <f t="shared" si="0"/>
        <v>0</v>
      </c>
      <c r="P99">
        <f t="shared" si="0"/>
        <v>3.9839999999999938E-2</v>
      </c>
      <c r="Q99">
        <f t="shared" si="0"/>
        <v>3.6552500000000085E-2</v>
      </c>
      <c r="R99">
        <f t="shared" si="0"/>
        <v>6.1457500000000012E-2</v>
      </c>
      <c r="S99">
        <f t="shared" si="0"/>
        <v>4.1080000000000033E-2</v>
      </c>
      <c r="T99">
        <f t="shared" si="0"/>
        <v>0</v>
      </c>
      <c r="U99">
        <f t="shared" si="0"/>
        <v>2.1165000000000031E-2</v>
      </c>
      <c r="V99">
        <f t="shared" si="0"/>
        <v>3.6094999999999995E-2</v>
      </c>
      <c r="W99">
        <f t="shared" si="0"/>
        <v>6.2040000000000234E-2</v>
      </c>
      <c r="X99">
        <f t="shared" si="0"/>
        <v>7.1319999999999856E-2</v>
      </c>
      <c r="Y99">
        <f t="shared" si="0"/>
        <v>0</v>
      </c>
      <c r="Z99">
        <f t="shared" si="0"/>
        <v>0.45859000000000011</v>
      </c>
      <c r="AA99">
        <f t="shared" si="0"/>
        <v>0.17375500000000033</v>
      </c>
      <c r="AB99">
        <f t="shared" si="0"/>
        <v>0</v>
      </c>
      <c r="AC99">
        <f t="shared" si="0"/>
        <v>1.70825E-2</v>
      </c>
      <c r="AD99">
        <f t="shared" si="0"/>
        <v>0.32800000000000068</v>
      </c>
      <c r="AE99">
        <f t="shared" si="0"/>
        <v>0</v>
      </c>
      <c r="AF99">
        <f t="shared" si="0"/>
        <v>0</v>
      </c>
      <c r="AG99">
        <f t="shared" si="0"/>
        <v>1.2223050000000018</v>
      </c>
      <c r="AH99">
        <f t="shared" si="0"/>
        <v>7.6424999999999991E-3</v>
      </c>
      <c r="AI99">
        <f t="shared" si="0"/>
        <v>0.34704000000000046</v>
      </c>
      <c r="AJ99">
        <f t="shared" si="0"/>
        <v>0</v>
      </c>
      <c r="AK99">
        <f t="shared" si="0"/>
        <v>2.8314999999999996E-2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3.9303875000000037</v>
      </c>
      <c r="AP99">
        <f t="shared" si="0"/>
        <v>1.0662199999999995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-4.234</v>
      </c>
      <c r="D27" s="82">
        <v>0</v>
      </c>
      <c r="E27" s="82">
        <v>0</v>
      </c>
      <c r="F27" s="82">
        <v>-5.766</v>
      </c>
      <c r="G27" s="82">
        <v>-10</v>
      </c>
      <c r="H27" s="76"/>
      <c r="I27" s="31">
        <v>25</v>
      </c>
      <c r="J27" s="82">
        <v>4.234</v>
      </c>
      <c r="K27" s="82">
        <v>0</v>
      </c>
      <c r="L27" s="82">
        <v>0</v>
      </c>
      <c r="M27" s="82">
        <v>0</v>
      </c>
      <c r="N27" s="82">
        <v>4.234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5.766</v>
      </c>
      <c r="AF27" s="82">
        <v>0</v>
      </c>
      <c r="AG27" s="82">
        <v>0</v>
      </c>
      <c r="AH27" s="82">
        <v>0</v>
      </c>
      <c r="AI27" s="82">
        <v>5.766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4.234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-4.234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5.766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-5.766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42.34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42.34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57.66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57.66</v>
      </c>
      <c r="DF27" s="81">
        <f t="shared" si="31"/>
        <v>10</v>
      </c>
      <c r="DG27" s="81">
        <f t="shared" si="32"/>
        <v>-4.234</v>
      </c>
      <c r="DH27" s="81">
        <f t="shared" si="33"/>
        <v>0</v>
      </c>
      <c r="DI27" s="81">
        <f t="shared" si="34"/>
        <v>0</v>
      </c>
      <c r="DJ27" s="81">
        <f t="shared" si="35"/>
        <v>-5.766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-57.576999999999998</v>
      </c>
      <c r="D28" s="82">
        <v>0</v>
      </c>
      <c r="E28" s="82">
        <v>0</v>
      </c>
      <c r="F28" s="82">
        <v>-78.423000000000002</v>
      </c>
      <c r="G28" s="82">
        <v>-136</v>
      </c>
      <c r="H28" s="76"/>
      <c r="I28" s="31">
        <v>26</v>
      </c>
      <c r="J28" s="82">
        <v>57.576999999999998</v>
      </c>
      <c r="K28" s="82">
        <v>0</v>
      </c>
      <c r="L28" s="82">
        <v>0</v>
      </c>
      <c r="M28" s="82">
        <v>0</v>
      </c>
      <c r="N28" s="82">
        <v>57.576999999999998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78.423000000000002</v>
      </c>
      <c r="AF28" s="82">
        <v>0</v>
      </c>
      <c r="AG28" s="82">
        <v>0</v>
      </c>
      <c r="AH28" s="82">
        <v>0</v>
      </c>
      <c r="AI28" s="82">
        <v>78.423000000000002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57.576999999999998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-57.576999999999998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78.423000000000002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-78.423000000000002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575.77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575.77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784.23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784.23</v>
      </c>
      <c r="DF28" s="81">
        <f t="shared" si="31"/>
        <v>136</v>
      </c>
      <c r="DG28" s="81">
        <f t="shared" si="32"/>
        <v>-57.576999999999998</v>
      </c>
      <c r="DH28" s="81">
        <f t="shared" si="33"/>
        <v>0</v>
      </c>
      <c r="DI28" s="81">
        <f t="shared" si="34"/>
        <v>0</v>
      </c>
      <c r="DJ28" s="81">
        <f t="shared" si="35"/>
        <v>-78.423000000000002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-90</v>
      </c>
      <c r="D29" s="82">
        <v>0</v>
      </c>
      <c r="E29" s="82">
        <v>0</v>
      </c>
      <c r="F29" s="82">
        <v>-143</v>
      </c>
      <c r="G29" s="82">
        <v>-233</v>
      </c>
      <c r="H29" s="76"/>
      <c r="I29" s="31">
        <v>27</v>
      </c>
      <c r="J29" s="82">
        <v>90</v>
      </c>
      <c r="K29" s="82">
        <v>0</v>
      </c>
      <c r="L29" s="82">
        <v>0</v>
      </c>
      <c r="M29" s="82">
        <v>0</v>
      </c>
      <c r="N29" s="82">
        <v>90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143</v>
      </c>
      <c r="AF29" s="82">
        <v>0</v>
      </c>
      <c r="AG29" s="82">
        <v>0</v>
      </c>
      <c r="AH29" s="82">
        <v>0</v>
      </c>
      <c r="AI29" s="82">
        <v>143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90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-90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143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-143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900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900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1430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1430</v>
      </c>
      <c r="DF29" s="81">
        <f t="shared" si="31"/>
        <v>233</v>
      </c>
      <c r="DG29" s="81">
        <f t="shared" si="32"/>
        <v>-90</v>
      </c>
      <c r="DH29" s="81">
        <f t="shared" si="33"/>
        <v>0</v>
      </c>
      <c r="DI29" s="81">
        <f t="shared" si="34"/>
        <v>0</v>
      </c>
      <c r="DJ29" s="81">
        <f t="shared" si="35"/>
        <v>-143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-45</v>
      </c>
      <c r="D30" s="82">
        <v>0</v>
      </c>
      <c r="E30" s="82">
        <v>0</v>
      </c>
      <c r="F30" s="82">
        <v>-268</v>
      </c>
      <c r="G30" s="82">
        <v>-313</v>
      </c>
      <c r="H30" s="76"/>
      <c r="I30" s="31">
        <v>28</v>
      </c>
      <c r="J30" s="82">
        <v>45</v>
      </c>
      <c r="K30" s="82">
        <v>0</v>
      </c>
      <c r="L30" s="82">
        <v>0</v>
      </c>
      <c r="M30" s="82">
        <v>0</v>
      </c>
      <c r="N30" s="82">
        <v>45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268</v>
      </c>
      <c r="AF30" s="82">
        <v>0</v>
      </c>
      <c r="AG30" s="82">
        <v>0</v>
      </c>
      <c r="AH30" s="82">
        <v>0</v>
      </c>
      <c r="AI30" s="82">
        <v>268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45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-45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268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-268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450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450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2680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2680</v>
      </c>
      <c r="DF30" s="81">
        <f t="shared" si="31"/>
        <v>313</v>
      </c>
      <c r="DG30" s="81">
        <f t="shared" si="32"/>
        <v>-45</v>
      </c>
      <c r="DH30" s="81">
        <f t="shared" si="33"/>
        <v>0</v>
      </c>
      <c r="DI30" s="81">
        <f t="shared" si="34"/>
        <v>0</v>
      </c>
      <c r="DJ30" s="81">
        <f t="shared" si="35"/>
        <v>-268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-63</v>
      </c>
      <c r="G31" s="82">
        <v>-63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63</v>
      </c>
      <c r="AF31" s="82">
        <v>0</v>
      </c>
      <c r="AG31" s="82">
        <v>0</v>
      </c>
      <c r="AH31" s="82">
        <v>0</v>
      </c>
      <c r="AI31" s="82">
        <v>63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63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-63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630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630</v>
      </c>
      <c r="DF31" s="81">
        <f t="shared" si="31"/>
        <v>63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-63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-118.55500000000001</v>
      </c>
      <c r="G32" s="82">
        <v>-118.55500000000001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118.55500000000001</v>
      </c>
      <c r="AF32" s="82">
        <v>0</v>
      </c>
      <c r="AG32" s="82">
        <v>0</v>
      </c>
      <c r="AH32" s="82">
        <v>0</v>
      </c>
      <c r="AI32" s="82">
        <v>118.55500000000001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118.55500000000001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-118.55500000000001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1185.5500000000002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1185.5500000000002</v>
      </c>
      <c r="DF32" s="81">
        <f t="shared" si="31"/>
        <v>118.55500000000001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-118.55500000000001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-33.656999999999996</v>
      </c>
      <c r="G33" s="82">
        <v>-33.656999999999996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-20.853999999999999</v>
      </c>
      <c r="N33" s="82">
        <v>-20.853999999999999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33.656999999999996</v>
      </c>
      <c r="AF33" s="82">
        <v>20.853999999999999</v>
      </c>
      <c r="AG33" s="82">
        <v>0</v>
      </c>
      <c r="AH33" s="82">
        <v>0</v>
      </c>
      <c r="AI33" s="82">
        <v>54.511000000000003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33.656999999999996</v>
      </c>
      <c r="BQ33" s="83">
        <f t="shared" si="3"/>
        <v>20.853999999999999</v>
      </c>
      <c r="BR33" s="83">
        <f t="shared" si="3"/>
        <v>0</v>
      </c>
      <c r="BS33" s="83">
        <f t="shared" si="3"/>
        <v>0</v>
      </c>
      <c r="BT33" s="83">
        <f t="shared" si="20"/>
        <v>-54.510999999999996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336.56999999999994</v>
      </c>
      <c r="DA33" s="80">
        <f t="shared" si="8"/>
        <v>208.54</v>
      </c>
      <c r="DB33" s="80">
        <f t="shared" si="8"/>
        <v>0</v>
      </c>
      <c r="DC33" s="80">
        <f t="shared" si="8"/>
        <v>0</v>
      </c>
      <c r="DD33" s="80">
        <f t="shared" si="30"/>
        <v>545.1099999999999</v>
      </c>
      <c r="DF33" s="81">
        <f t="shared" si="31"/>
        <v>33.656999999999996</v>
      </c>
      <c r="DG33" s="81">
        <f t="shared" si="32"/>
        <v>20.853999999999999</v>
      </c>
      <c r="DH33" s="81">
        <f t="shared" si="33"/>
        <v>0</v>
      </c>
      <c r="DI33" s="81">
        <f t="shared" si="34"/>
        <v>0</v>
      </c>
      <c r="DJ33" s="81">
        <f t="shared" si="35"/>
        <v>-54.510999999999996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-40</v>
      </c>
      <c r="D67" s="82">
        <v>0</v>
      </c>
      <c r="E67" s="82">
        <v>0</v>
      </c>
      <c r="F67" s="82">
        <v>-31.277999999999999</v>
      </c>
      <c r="G67" s="82">
        <v>-71.278000000000006</v>
      </c>
      <c r="H67" s="76"/>
      <c r="I67" s="31">
        <v>65</v>
      </c>
      <c r="J67" s="82">
        <v>40</v>
      </c>
      <c r="K67" s="82">
        <v>0</v>
      </c>
      <c r="L67" s="82">
        <v>0</v>
      </c>
      <c r="M67" s="82">
        <v>0</v>
      </c>
      <c r="N67" s="82">
        <v>40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31.277999999999999</v>
      </c>
      <c r="AF67" s="82">
        <v>0</v>
      </c>
      <c r="AG67" s="82">
        <v>0</v>
      </c>
      <c r="AH67" s="82">
        <v>0</v>
      </c>
      <c r="AI67" s="82">
        <v>31.277999999999999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40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-40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31.277999999999999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-31.277999999999999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400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400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312.77999999999997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312.77999999999997</v>
      </c>
      <c r="DF67" s="81">
        <f t="shared" si="31"/>
        <v>71.277999999999992</v>
      </c>
      <c r="DG67" s="81">
        <f t="shared" si="32"/>
        <v>-40</v>
      </c>
      <c r="DH67" s="81">
        <f t="shared" si="33"/>
        <v>0</v>
      </c>
      <c r="DI67" s="81">
        <f t="shared" si="34"/>
        <v>0</v>
      </c>
      <c r="DJ67" s="81">
        <f t="shared" si="35"/>
        <v>-31.277999999999999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-15</v>
      </c>
      <c r="D68" s="82">
        <v>0</v>
      </c>
      <c r="E68" s="82">
        <v>0</v>
      </c>
      <c r="F68" s="82">
        <v>-13.759</v>
      </c>
      <c r="G68" s="82">
        <v>-28.759</v>
      </c>
      <c r="H68" s="76"/>
      <c r="I68" s="31">
        <v>66</v>
      </c>
      <c r="J68" s="82">
        <v>15</v>
      </c>
      <c r="K68" s="82">
        <v>0</v>
      </c>
      <c r="L68" s="82">
        <v>0</v>
      </c>
      <c r="M68" s="82">
        <v>0</v>
      </c>
      <c r="N68" s="82">
        <v>15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13.759</v>
      </c>
      <c r="AF68" s="82">
        <v>0</v>
      </c>
      <c r="AG68" s="82">
        <v>0</v>
      </c>
      <c r="AH68" s="82">
        <v>0</v>
      </c>
      <c r="AI68" s="82">
        <v>13.759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15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-15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13.759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-13.759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150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150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137.59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137.59</v>
      </c>
      <c r="DF68" s="81">
        <f t="shared" ref="DF68:DF99" si="59">AR68+AU68+BB68+BI68+BP68</f>
        <v>28.759</v>
      </c>
      <c r="DG68" s="81">
        <f t="shared" ref="DG68:DG99" si="60">AY68+AN68+BC68+BJ68+BQ68</f>
        <v>-15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-13.759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-10.305</v>
      </c>
      <c r="G86" s="82">
        <v>-10.305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10.305</v>
      </c>
      <c r="AF86" s="82">
        <v>0</v>
      </c>
      <c r="AG86" s="82">
        <v>0</v>
      </c>
      <c r="AH86" s="82">
        <v>0</v>
      </c>
      <c r="AI86" s="82">
        <v>10.305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10.305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-10.305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103.05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103.05</v>
      </c>
      <c r="DF86" s="81">
        <f t="shared" si="59"/>
        <v>10.305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-10.305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-30</v>
      </c>
      <c r="D87" s="82">
        <v>0</v>
      </c>
      <c r="E87" s="82">
        <v>0</v>
      </c>
      <c r="F87" s="82">
        <v>0</v>
      </c>
      <c r="G87" s="82">
        <v>-30</v>
      </c>
      <c r="H87" s="76"/>
      <c r="I87" s="31">
        <v>85</v>
      </c>
      <c r="J87" s="82">
        <v>30</v>
      </c>
      <c r="K87" s="82">
        <v>0</v>
      </c>
      <c r="L87" s="82">
        <v>0</v>
      </c>
      <c r="M87" s="82">
        <v>0</v>
      </c>
      <c r="N87" s="82">
        <v>30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30</v>
      </c>
      <c r="DG87" s="81">
        <f t="shared" si="60"/>
        <v>-30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-13.971</v>
      </c>
      <c r="D97" s="82">
        <v>0</v>
      </c>
      <c r="E97" s="82">
        <v>0</v>
      </c>
      <c r="F97" s="82">
        <v>-19.029</v>
      </c>
      <c r="G97" s="82">
        <v>-33</v>
      </c>
      <c r="H97" s="76"/>
      <c r="I97" s="31">
        <v>95</v>
      </c>
      <c r="J97" s="82">
        <v>13.971</v>
      </c>
      <c r="K97" s="82">
        <v>0</v>
      </c>
      <c r="L97" s="82">
        <v>0</v>
      </c>
      <c r="M97" s="82">
        <v>0</v>
      </c>
      <c r="N97" s="82">
        <v>13.971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19.029</v>
      </c>
      <c r="AF97" s="82">
        <v>0</v>
      </c>
      <c r="AG97" s="82">
        <v>0</v>
      </c>
      <c r="AH97" s="82">
        <v>0</v>
      </c>
      <c r="AI97" s="82">
        <v>19.029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13.971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-13.971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19.029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-19.029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139.71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139.71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190.29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190.29</v>
      </c>
      <c r="DF97" s="81">
        <f t="shared" si="59"/>
        <v>33</v>
      </c>
      <c r="DG97" s="81">
        <f t="shared" si="60"/>
        <v>-13.971</v>
      </c>
      <c r="DH97" s="81">
        <f t="shared" si="61"/>
        <v>0</v>
      </c>
      <c r="DI97" s="81">
        <f t="shared" si="62"/>
        <v>0</v>
      </c>
      <c r="DJ97" s="81">
        <f t="shared" si="63"/>
        <v>-19.029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7.3945500000000011E-2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-7.3945500000000011E-2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0.19619300000000003</v>
      </c>
      <c r="BQ99" s="87">
        <f t="shared" ref="BQ99:BT99" si="68">SUM(BQ3:BQ98)/4000</f>
        <v>5.2134999999999994E-3</v>
      </c>
      <c r="BR99" s="87">
        <f t="shared" si="68"/>
        <v>0</v>
      </c>
      <c r="BS99" s="87">
        <f t="shared" si="68"/>
        <v>0</v>
      </c>
      <c r="BT99" s="87">
        <f t="shared" si="68"/>
        <v>-0.20140650000000002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7.3945499999999997E-2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7.3945499999999997E-2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0.19619299999999998</v>
      </c>
      <c r="DA99" s="89">
        <f t="shared" ref="DA99:DD99" si="73">SUM(DA3:DA98)/40000</f>
        <v>5.2134999999999994E-3</v>
      </c>
      <c r="DB99" s="89">
        <f t="shared" si="73"/>
        <v>0</v>
      </c>
      <c r="DC99" s="89">
        <f t="shared" si="73"/>
        <v>0</v>
      </c>
      <c r="DD99" s="89">
        <f t="shared" si="73"/>
        <v>0.20140649999999999</v>
      </c>
      <c r="DE99" s="86"/>
      <c r="DF99" s="81">
        <f t="shared" si="59"/>
        <v>0.27013850000000006</v>
      </c>
      <c r="DG99" s="81">
        <f t="shared" si="60"/>
        <v>-6.8732000000000015E-2</v>
      </c>
      <c r="DH99" s="81">
        <f t="shared" si="61"/>
        <v>0</v>
      </c>
      <c r="DI99" s="81">
        <f t="shared" si="62"/>
        <v>0</v>
      </c>
      <c r="DJ99" s="81">
        <f t="shared" si="63"/>
        <v>-0.20140650000000002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5" t="s">
        <v>325</v>
      </c>
      <c r="J1" s="236"/>
      <c r="K1" s="236"/>
      <c r="L1" s="236"/>
      <c r="M1" s="237"/>
      <c r="N1" s="236" t="s">
        <v>477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679.49316699999997</v>
      </c>
      <c r="C3" s="175">
        <f ca="1">$B3*C$1/100</f>
        <v>506.90190258199999</v>
      </c>
      <c r="D3" s="176">
        <f t="shared" ref="D3:F18" ca="1" si="0">$B3*D$1/100</f>
        <v>163.28220803010004</v>
      </c>
      <c r="E3" s="176">
        <f t="shared" ca="1" si="0"/>
        <v>9.3090563879000001</v>
      </c>
      <c r="F3" s="177">
        <f t="shared" ca="1" si="0"/>
        <v>0</v>
      </c>
      <c r="G3" s="174">
        <f t="shared" ref="G3:G66" ca="1" si="1">INDIRECT("ISGS_exbus!" &amp; $V$3 &amp; X3)</f>
        <v>589.89949999999999</v>
      </c>
      <c r="H3" s="174">
        <f t="shared" ref="H3:H66" ca="1" si="2">INDIRECT("ISGS_Delhi_pp!" &amp; $V$3 &amp; X3)</f>
        <v>567.01139899999998</v>
      </c>
      <c r="I3" s="178">
        <f ca="1">INDIRECT("BRPL_EOD!" &amp; $V$3 &amp; X3)</f>
        <v>487.23</v>
      </c>
      <c r="J3" s="176">
        <f ca="1">INDIRECT("BYPL_EOD!" &amp; $V$3 &amp; X3)</f>
        <v>77.86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567.01</v>
      </c>
      <c r="N3" s="175">
        <f ca="1">INDIRECT("BRPL_ISGS_exbus!" &amp; $V$3 &amp; X3)</f>
        <v>487.23120215652284</v>
      </c>
      <c r="O3" s="176">
        <f ca="1">INDIRECT("BYPL_ISGS_exbus!" &amp; $V$3 &amp; X3)</f>
        <v>77.860192106206242</v>
      </c>
      <c r="P3" s="176">
        <f ca="1">INDIRECT("TPDDL_ISGS_exbus!" &amp; $V$3 &amp; X3)</f>
        <v>1.9200047372709474</v>
      </c>
      <c r="Q3" s="176">
        <f ca="1">INDIRECT("NDMC_ISGS_exbus!" &amp; $V$3 &amp; X3)</f>
        <v>0</v>
      </c>
      <c r="R3" s="177">
        <f ca="1">SUM(N3:Q3)</f>
        <v>567.01139899999998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679.49316699999997</v>
      </c>
      <c r="C4" s="179">
        <f t="shared" ref="C4:F35" ca="1" si="4">$B4*C$1/100</f>
        <v>506.90190258199999</v>
      </c>
      <c r="D4" s="180">
        <f t="shared" ca="1" si="0"/>
        <v>163.28220803010004</v>
      </c>
      <c r="E4" s="180">
        <f t="shared" ca="1" si="0"/>
        <v>9.3090563879000001</v>
      </c>
      <c r="F4" s="181">
        <f t="shared" ca="1" si="0"/>
        <v>0</v>
      </c>
      <c r="G4" s="182">
        <f t="shared" ca="1" si="1"/>
        <v>545</v>
      </c>
      <c r="H4" s="182">
        <f t="shared" ca="1" si="2"/>
        <v>523.85400000000004</v>
      </c>
      <c r="I4" s="183">
        <f t="shared" ref="I4:I67" ca="1" si="5">INDIRECT("BRPL_EOD!" &amp; $V$3 &amp; X4)</f>
        <v>444.07</v>
      </c>
      <c r="J4" s="180">
        <f t="shared" ref="J4:J67" ca="1" si="6">INDIRECT("BYPL_EOD!" &amp; $V$3 &amp; X4)</f>
        <v>77.86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523.84999999999991</v>
      </c>
      <c r="N4" s="179">
        <f t="shared" ref="N4:N67" ca="1" si="10">INDIRECT("BRPL_ISGS_exbus!" &amp; $V$3 &amp; X4)</f>
        <v>444.07339081798233</v>
      </c>
      <c r="O4" s="180">
        <f t="shared" ref="O4:O67" ca="1" si="11">INDIRECT("BYPL_ISGS_exbus!" &amp; $V$3 &amp; X4)</f>
        <v>77.860594521332459</v>
      </c>
      <c r="P4" s="180">
        <f t="shared" ref="P4:P67" ca="1" si="12">INDIRECT("TPDDL_ISGS_exbus!" &amp; $V$3 &amp; X4)</f>
        <v>1.920014660685311</v>
      </c>
      <c r="Q4" s="180">
        <f t="shared" ref="Q4:Q67" ca="1" si="13">INDIRECT("NDMC_ISGS_exbus!" &amp; $V$3 &amp; X4)</f>
        <v>0</v>
      </c>
      <c r="R4" s="181">
        <f t="shared" ref="R4:R67" ca="1" si="14">SUM(N4:Q4)</f>
        <v>523.85400000000004</v>
      </c>
      <c r="W4" s="46"/>
      <c r="X4" s="46">
        <v>4</v>
      </c>
    </row>
    <row r="5" spans="1:24">
      <c r="A5" s="61" t="s">
        <v>47</v>
      </c>
      <c r="B5" s="174">
        <f t="shared" ca="1" si="3"/>
        <v>679.49316699999997</v>
      </c>
      <c r="C5" s="179">
        <f t="shared" ca="1" si="4"/>
        <v>506.90190258199999</v>
      </c>
      <c r="D5" s="180">
        <f t="shared" ca="1" si="0"/>
        <v>163.28220803010004</v>
      </c>
      <c r="E5" s="180">
        <f t="shared" ca="1" si="0"/>
        <v>9.3090563879000001</v>
      </c>
      <c r="F5" s="181">
        <f t="shared" ca="1" si="0"/>
        <v>0</v>
      </c>
      <c r="G5" s="182">
        <f t="shared" ca="1" si="1"/>
        <v>485</v>
      </c>
      <c r="H5" s="182">
        <f t="shared" ca="1" si="2"/>
        <v>466.18200000000002</v>
      </c>
      <c r="I5" s="183">
        <f t="shared" ca="1" si="5"/>
        <v>386.4</v>
      </c>
      <c r="J5" s="180">
        <f t="shared" ca="1" si="6"/>
        <v>77.86</v>
      </c>
      <c r="K5" s="180">
        <f t="shared" ca="1" si="7"/>
        <v>1.92</v>
      </c>
      <c r="L5" s="180">
        <f t="shared" ca="1" si="8"/>
        <v>0</v>
      </c>
      <c r="M5" s="181">
        <f t="shared" ca="1" si="9"/>
        <v>466.18</v>
      </c>
      <c r="N5" s="179">
        <f t="shared" ca="1" si="10"/>
        <v>386.4016577287743</v>
      </c>
      <c r="O5" s="180">
        <f t="shared" ca="1" si="11"/>
        <v>77.860334034064095</v>
      </c>
      <c r="P5" s="180">
        <f t="shared" ca="1" si="12"/>
        <v>1.9200082371616114</v>
      </c>
      <c r="Q5" s="180">
        <f t="shared" ca="1" si="13"/>
        <v>0</v>
      </c>
      <c r="R5" s="181">
        <f t="shared" ca="1" si="14"/>
        <v>466.18200000000002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679.49316699999997</v>
      </c>
      <c r="C6" s="179">
        <f t="shared" ca="1" si="4"/>
        <v>506.90190258199999</v>
      </c>
      <c r="D6" s="180">
        <f t="shared" ca="1" si="0"/>
        <v>163.28220803010004</v>
      </c>
      <c r="E6" s="180">
        <f t="shared" ca="1" si="0"/>
        <v>9.3090563879000001</v>
      </c>
      <c r="F6" s="181">
        <f t="shared" ca="1" si="0"/>
        <v>0</v>
      </c>
      <c r="G6" s="182">
        <f t="shared" ca="1" si="1"/>
        <v>441</v>
      </c>
      <c r="H6" s="182">
        <f t="shared" ca="1" si="2"/>
        <v>423.88920000000002</v>
      </c>
      <c r="I6" s="183">
        <f t="shared" ca="1" si="5"/>
        <v>344.11</v>
      </c>
      <c r="J6" s="180">
        <f t="shared" ca="1" si="6"/>
        <v>77.86</v>
      </c>
      <c r="K6" s="180">
        <f t="shared" ca="1" si="7"/>
        <v>1.92</v>
      </c>
      <c r="L6" s="180">
        <f t="shared" ca="1" si="8"/>
        <v>0</v>
      </c>
      <c r="M6" s="181">
        <f t="shared" ca="1" si="9"/>
        <v>423.89000000000004</v>
      </c>
      <c r="N6" s="179">
        <f t="shared" ca="1" si="10"/>
        <v>344.10935056736417</v>
      </c>
      <c r="O6" s="180">
        <f t="shared" ca="1" si="11"/>
        <v>77.859853056217403</v>
      </c>
      <c r="P6" s="180">
        <f t="shared" ca="1" si="12"/>
        <v>1.9199963764184103</v>
      </c>
      <c r="Q6" s="180">
        <f t="shared" ca="1" si="13"/>
        <v>0</v>
      </c>
      <c r="R6" s="181">
        <f t="shared" ca="1" si="14"/>
        <v>423.88919999999996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679.49316699999997</v>
      </c>
      <c r="C7" s="179">
        <f t="shared" ca="1" si="4"/>
        <v>506.90190258199999</v>
      </c>
      <c r="D7" s="180">
        <f t="shared" ca="1" si="0"/>
        <v>163.28220803010004</v>
      </c>
      <c r="E7" s="180">
        <f t="shared" ca="1" si="0"/>
        <v>9.3090563879000001</v>
      </c>
      <c r="F7" s="181">
        <f t="shared" ca="1" si="0"/>
        <v>0</v>
      </c>
      <c r="G7" s="182">
        <f t="shared" ca="1" si="1"/>
        <v>383</v>
      </c>
      <c r="H7" s="182">
        <f t="shared" ca="1" si="2"/>
        <v>368.13959999999997</v>
      </c>
      <c r="I7" s="183">
        <f t="shared" ca="1" si="5"/>
        <v>288.36</v>
      </c>
      <c r="J7" s="180">
        <f t="shared" ca="1" si="6"/>
        <v>77.86</v>
      </c>
      <c r="K7" s="180">
        <f t="shared" ca="1" si="7"/>
        <v>1.92</v>
      </c>
      <c r="L7" s="180">
        <f t="shared" ca="1" si="8"/>
        <v>0</v>
      </c>
      <c r="M7" s="181">
        <f t="shared" ca="1" si="9"/>
        <v>368.14000000000004</v>
      </c>
      <c r="N7" s="179">
        <f t="shared" ca="1" si="10"/>
        <v>288.35968668441348</v>
      </c>
      <c r="O7" s="180">
        <f t="shared" ca="1" si="11"/>
        <v>77.859915401749319</v>
      </c>
      <c r="P7" s="180">
        <f t="shared" ca="1" si="12"/>
        <v>1.9199979138371268</v>
      </c>
      <c r="Q7" s="180">
        <f t="shared" ca="1" si="13"/>
        <v>0</v>
      </c>
      <c r="R7" s="181">
        <f t="shared" ca="1" si="14"/>
        <v>368.13959999999992</v>
      </c>
      <c r="W7" s="46"/>
      <c r="X7" s="46">
        <v>7</v>
      </c>
    </row>
    <row r="8" spans="1:24">
      <c r="A8" s="61" t="s">
        <v>50</v>
      </c>
      <c r="B8" s="174">
        <f t="shared" ca="1" si="3"/>
        <v>679.49316699999997</v>
      </c>
      <c r="C8" s="179">
        <f t="shared" ca="1" si="4"/>
        <v>506.90190258199999</v>
      </c>
      <c r="D8" s="180">
        <f t="shared" ca="1" si="0"/>
        <v>163.28220803010004</v>
      </c>
      <c r="E8" s="180">
        <f t="shared" ca="1" si="0"/>
        <v>9.3090563879000001</v>
      </c>
      <c r="F8" s="181">
        <f t="shared" ca="1" si="0"/>
        <v>0</v>
      </c>
      <c r="G8" s="182">
        <f t="shared" ca="1" si="1"/>
        <v>353</v>
      </c>
      <c r="H8" s="182">
        <f t="shared" ca="1" si="2"/>
        <v>339.30360000000002</v>
      </c>
      <c r="I8" s="183">
        <f t="shared" ca="1" si="5"/>
        <v>259.52</v>
      </c>
      <c r="J8" s="180">
        <f t="shared" ca="1" si="6"/>
        <v>77.86</v>
      </c>
      <c r="K8" s="180">
        <f t="shared" ca="1" si="7"/>
        <v>1.92</v>
      </c>
      <c r="L8" s="180">
        <f t="shared" ca="1" si="8"/>
        <v>0</v>
      </c>
      <c r="M8" s="181">
        <f t="shared" ca="1" si="9"/>
        <v>339.3</v>
      </c>
      <c r="N8" s="179">
        <f t="shared" ca="1" si="10"/>
        <v>259.52275352785142</v>
      </c>
      <c r="O8" s="180">
        <f t="shared" ca="1" si="11"/>
        <v>77.860826100795762</v>
      </c>
      <c r="P8" s="180">
        <f t="shared" ca="1" si="12"/>
        <v>1.920020371352785</v>
      </c>
      <c r="Q8" s="180">
        <f t="shared" ca="1" si="13"/>
        <v>0</v>
      </c>
      <c r="R8" s="181">
        <f t="shared" ca="1" si="14"/>
        <v>339.30359999999996</v>
      </c>
      <c r="W8" s="46"/>
      <c r="X8" s="46">
        <v>8</v>
      </c>
    </row>
    <row r="9" spans="1:24">
      <c r="A9" s="61" t="s">
        <v>51</v>
      </c>
      <c r="B9" s="174">
        <f t="shared" ca="1" si="3"/>
        <v>679.49316699999997</v>
      </c>
      <c r="C9" s="179">
        <f t="shared" ca="1" si="4"/>
        <v>506.90190258199999</v>
      </c>
      <c r="D9" s="180">
        <f t="shared" ca="1" si="0"/>
        <v>163.28220803010004</v>
      </c>
      <c r="E9" s="180">
        <f t="shared" ca="1" si="0"/>
        <v>9.3090563879000001</v>
      </c>
      <c r="F9" s="181">
        <f t="shared" ca="1" si="0"/>
        <v>0</v>
      </c>
      <c r="G9" s="182">
        <f t="shared" ca="1" si="1"/>
        <v>353</v>
      </c>
      <c r="H9" s="182">
        <f t="shared" ca="1" si="2"/>
        <v>339.30360000000002</v>
      </c>
      <c r="I9" s="183">
        <f t="shared" ca="1" si="5"/>
        <v>259.52</v>
      </c>
      <c r="J9" s="180">
        <f t="shared" ca="1" si="6"/>
        <v>77.86</v>
      </c>
      <c r="K9" s="180">
        <f t="shared" ca="1" si="7"/>
        <v>1.92</v>
      </c>
      <c r="L9" s="180">
        <f t="shared" ca="1" si="8"/>
        <v>0</v>
      </c>
      <c r="M9" s="181">
        <f t="shared" ca="1" si="9"/>
        <v>339.3</v>
      </c>
      <c r="N9" s="179">
        <f t="shared" ca="1" si="10"/>
        <v>259.52275352785142</v>
      </c>
      <c r="O9" s="180">
        <f t="shared" ca="1" si="11"/>
        <v>77.860826100795762</v>
      </c>
      <c r="P9" s="180">
        <f t="shared" ca="1" si="12"/>
        <v>1.920020371352785</v>
      </c>
      <c r="Q9" s="180">
        <f t="shared" ca="1" si="13"/>
        <v>0</v>
      </c>
      <c r="R9" s="181">
        <f t="shared" ca="1" si="14"/>
        <v>339.30359999999996</v>
      </c>
      <c r="W9" s="46"/>
      <c r="X9" s="46">
        <v>9</v>
      </c>
    </row>
    <row r="10" spans="1:24">
      <c r="A10" s="61" t="s">
        <v>52</v>
      </c>
      <c r="B10" s="174">
        <f t="shared" ca="1" si="3"/>
        <v>679.49316699999997</v>
      </c>
      <c r="C10" s="179">
        <f t="shared" ca="1" si="4"/>
        <v>506.90190258199999</v>
      </c>
      <c r="D10" s="180">
        <f t="shared" ca="1" si="0"/>
        <v>163.28220803010004</v>
      </c>
      <c r="E10" s="180">
        <f t="shared" ca="1" si="0"/>
        <v>9.3090563879000001</v>
      </c>
      <c r="F10" s="181">
        <f t="shared" ca="1" si="0"/>
        <v>0</v>
      </c>
      <c r="G10" s="182">
        <f t="shared" ca="1" si="1"/>
        <v>353</v>
      </c>
      <c r="H10" s="182">
        <f t="shared" ca="1" si="2"/>
        <v>339.30360000000002</v>
      </c>
      <c r="I10" s="183">
        <f t="shared" ca="1" si="5"/>
        <v>259.52</v>
      </c>
      <c r="J10" s="180">
        <f t="shared" ca="1" si="6"/>
        <v>77.86</v>
      </c>
      <c r="K10" s="180">
        <f t="shared" ca="1" si="7"/>
        <v>1.92</v>
      </c>
      <c r="L10" s="180">
        <f t="shared" ca="1" si="8"/>
        <v>0</v>
      </c>
      <c r="M10" s="181">
        <f t="shared" ca="1" si="9"/>
        <v>339.3</v>
      </c>
      <c r="N10" s="179">
        <f t="shared" ca="1" si="10"/>
        <v>259.52275352785142</v>
      </c>
      <c r="O10" s="180">
        <f t="shared" ca="1" si="11"/>
        <v>77.860826100795762</v>
      </c>
      <c r="P10" s="180">
        <f t="shared" ca="1" si="12"/>
        <v>1.920020371352785</v>
      </c>
      <c r="Q10" s="180">
        <f t="shared" ca="1" si="13"/>
        <v>0</v>
      </c>
      <c r="R10" s="181">
        <f t="shared" ca="1" si="14"/>
        <v>339.30359999999996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679.49316699999997</v>
      </c>
      <c r="C11" s="179">
        <f t="shared" ca="1" si="4"/>
        <v>506.90190258199999</v>
      </c>
      <c r="D11" s="180">
        <f t="shared" ca="1" si="0"/>
        <v>163.28220803010004</v>
      </c>
      <c r="E11" s="180">
        <f t="shared" ca="1" si="0"/>
        <v>9.3090563879000001</v>
      </c>
      <c r="F11" s="181">
        <f t="shared" ca="1" si="0"/>
        <v>0</v>
      </c>
      <c r="G11" s="182">
        <f t="shared" ca="1" si="1"/>
        <v>353</v>
      </c>
      <c r="H11" s="182">
        <f t="shared" ca="1" si="2"/>
        <v>339.30360000000002</v>
      </c>
      <c r="I11" s="183">
        <f t="shared" ca="1" si="5"/>
        <v>259.52</v>
      </c>
      <c r="J11" s="180">
        <f t="shared" ca="1" si="6"/>
        <v>77.86</v>
      </c>
      <c r="K11" s="180">
        <f t="shared" ca="1" si="7"/>
        <v>1.92</v>
      </c>
      <c r="L11" s="180">
        <f t="shared" ca="1" si="8"/>
        <v>0</v>
      </c>
      <c r="M11" s="181">
        <f t="shared" ca="1" si="9"/>
        <v>339.3</v>
      </c>
      <c r="N11" s="179">
        <f t="shared" ca="1" si="10"/>
        <v>259.52275352785142</v>
      </c>
      <c r="O11" s="180">
        <f t="shared" ca="1" si="11"/>
        <v>77.860826100795762</v>
      </c>
      <c r="P11" s="180">
        <f t="shared" ca="1" si="12"/>
        <v>1.920020371352785</v>
      </c>
      <c r="Q11" s="180">
        <f t="shared" ca="1" si="13"/>
        <v>0</v>
      </c>
      <c r="R11" s="181">
        <f t="shared" ca="1" si="14"/>
        <v>339.30359999999996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679.49316699999997</v>
      </c>
      <c r="C12" s="179">
        <f t="shared" ca="1" si="4"/>
        <v>506.90190258199999</v>
      </c>
      <c r="D12" s="180">
        <f t="shared" ca="1" si="0"/>
        <v>163.28220803010004</v>
      </c>
      <c r="E12" s="180">
        <f t="shared" ca="1" si="0"/>
        <v>9.3090563879000001</v>
      </c>
      <c r="F12" s="181">
        <f t="shared" ca="1" si="0"/>
        <v>0</v>
      </c>
      <c r="G12" s="182">
        <f t="shared" ca="1" si="1"/>
        <v>353</v>
      </c>
      <c r="H12" s="182">
        <f t="shared" ca="1" si="2"/>
        <v>339.30360000000002</v>
      </c>
      <c r="I12" s="183">
        <f t="shared" ca="1" si="5"/>
        <v>259.52</v>
      </c>
      <c r="J12" s="180">
        <f t="shared" ca="1" si="6"/>
        <v>77.86</v>
      </c>
      <c r="K12" s="180">
        <f t="shared" ca="1" si="7"/>
        <v>1.92</v>
      </c>
      <c r="L12" s="180">
        <f t="shared" ca="1" si="8"/>
        <v>0</v>
      </c>
      <c r="M12" s="181">
        <f t="shared" ca="1" si="9"/>
        <v>339.3</v>
      </c>
      <c r="N12" s="179">
        <f t="shared" ca="1" si="10"/>
        <v>259.52275352785142</v>
      </c>
      <c r="O12" s="180">
        <f t="shared" ca="1" si="11"/>
        <v>77.860826100795762</v>
      </c>
      <c r="P12" s="180">
        <f t="shared" ca="1" si="12"/>
        <v>1.920020371352785</v>
      </c>
      <c r="Q12" s="180">
        <f t="shared" ca="1" si="13"/>
        <v>0</v>
      </c>
      <c r="R12" s="181">
        <f t="shared" ca="1" si="14"/>
        <v>339.30359999999996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679.49316699999997</v>
      </c>
      <c r="C13" s="179">
        <f t="shared" ca="1" si="4"/>
        <v>506.90190258199999</v>
      </c>
      <c r="D13" s="180">
        <f t="shared" ca="1" si="0"/>
        <v>163.28220803010004</v>
      </c>
      <c r="E13" s="180">
        <f t="shared" ca="1" si="0"/>
        <v>9.3090563879000001</v>
      </c>
      <c r="F13" s="181">
        <f t="shared" ca="1" si="0"/>
        <v>0</v>
      </c>
      <c r="G13" s="182">
        <f t="shared" ca="1" si="1"/>
        <v>353</v>
      </c>
      <c r="H13" s="182">
        <f t="shared" ca="1" si="2"/>
        <v>339.30360000000002</v>
      </c>
      <c r="I13" s="183">
        <f t="shared" ca="1" si="5"/>
        <v>259.52</v>
      </c>
      <c r="J13" s="180">
        <f t="shared" ca="1" si="6"/>
        <v>77.86</v>
      </c>
      <c r="K13" s="180">
        <f t="shared" ca="1" si="7"/>
        <v>1.92</v>
      </c>
      <c r="L13" s="180">
        <f t="shared" ca="1" si="8"/>
        <v>0</v>
      </c>
      <c r="M13" s="181">
        <f t="shared" ca="1" si="9"/>
        <v>339.3</v>
      </c>
      <c r="N13" s="179">
        <f t="shared" ca="1" si="10"/>
        <v>259.52275352785142</v>
      </c>
      <c r="O13" s="180">
        <f t="shared" ca="1" si="11"/>
        <v>77.860826100795762</v>
      </c>
      <c r="P13" s="180">
        <f t="shared" ca="1" si="12"/>
        <v>1.920020371352785</v>
      </c>
      <c r="Q13" s="180">
        <f t="shared" ca="1" si="13"/>
        <v>0</v>
      </c>
      <c r="R13" s="181">
        <f t="shared" ca="1" si="14"/>
        <v>339.30359999999996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679.49316699999997</v>
      </c>
      <c r="C14" s="179">
        <f t="shared" ca="1" si="4"/>
        <v>506.90190258199999</v>
      </c>
      <c r="D14" s="180">
        <f t="shared" ca="1" si="0"/>
        <v>163.28220803010004</v>
      </c>
      <c r="E14" s="180">
        <f t="shared" ca="1" si="0"/>
        <v>9.3090563879000001</v>
      </c>
      <c r="F14" s="181">
        <f t="shared" ca="1" si="0"/>
        <v>0</v>
      </c>
      <c r="G14" s="182">
        <f t="shared" ca="1" si="1"/>
        <v>353</v>
      </c>
      <c r="H14" s="182">
        <f t="shared" ca="1" si="2"/>
        <v>339.30360000000002</v>
      </c>
      <c r="I14" s="183">
        <f t="shared" ca="1" si="5"/>
        <v>259.52</v>
      </c>
      <c r="J14" s="180">
        <f t="shared" ca="1" si="6"/>
        <v>77.86</v>
      </c>
      <c r="K14" s="180">
        <f t="shared" ca="1" si="7"/>
        <v>1.92</v>
      </c>
      <c r="L14" s="180">
        <f t="shared" ca="1" si="8"/>
        <v>0</v>
      </c>
      <c r="M14" s="181">
        <f t="shared" ca="1" si="9"/>
        <v>339.3</v>
      </c>
      <c r="N14" s="179">
        <f t="shared" ca="1" si="10"/>
        <v>259.52275352785142</v>
      </c>
      <c r="O14" s="180">
        <f t="shared" ca="1" si="11"/>
        <v>77.860826100795762</v>
      </c>
      <c r="P14" s="180">
        <f t="shared" ca="1" si="12"/>
        <v>1.920020371352785</v>
      </c>
      <c r="Q14" s="180">
        <f t="shared" ca="1" si="13"/>
        <v>0</v>
      </c>
      <c r="R14" s="181">
        <f t="shared" ca="1" si="14"/>
        <v>339.30359999999996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679.49316699999997</v>
      </c>
      <c r="C15" s="179">
        <f t="shared" ca="1" si="4"/>
        <v>506.90190258199999</v>
      </c>
      <c r="D15" s="180">
        <f t="shared" ca="1" si="0"/>
        <v>163.28220803010004</v>
      </c>
      <c r="E15" s="180">
        <f t="shared" ca="1" si="0"/>
        <v>9.3090563879000001</v>
      </c>
      <c r="F15" s="181">
        <f t="shared" ca="1" si="0"/>
        <v>0</v>
      </c>
      <c r="G15" s="182">
        <f t="shared" ca="1" si="1"/>
        <v>353</v>
      </c>
      <c r="H15" s="182">
        <f t="shared" ca="1" si="2"/>
        <v>339.30360000000002</v>
      </c>
      <c r="I15" s="183">
        <f t="shared" ca="1" si="5"/>
        <v>259.52</v>
      </c>
      <c r="J15" s="180">
        <f t="shared" ca="1" si="6"/>
        <v>77.86</v>
      </c>
      <c r="K15" s="180">
        <f t="shared" ca="1" si="7"/>
        <v>1.92</v>
      </c>
      <c r="L15" s="180">
        <f t="shared" ca="1" si="8"/>
        <v>0</v>
      </c>
      <c r="M15" s="181">
        <f t="shared" ca="1" si="9"/>
        <v>339.3</v>
      </c>
      <c r="N15" s="179">
        <f t="shared" ca="1" si="10"/>
        <v>259.52275352785142</v>
      </c>
      <c r="O15" s="180">
        <f t="shared" ca="1" si="11"/>
        <v>77.860826100795762</v>
      </c>
      <c r="P15" s="180">
        <f t="shared" ca="1" si="12"/>
        <v>1.920020371352785</v>
      </c>
      <c r="Q15" s="180">
        <f t="shared" ca="1" si="13"/>
        <v>0</v>
      </c>
      <c r="R15" s="181">
        <f t="shared" ca="1" si="14"/>
        <v>339.30359999999996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679.49316699999997</v>
      </c>
      <c r="C16" s="179">
        <f t="shared" ca="1" si="4"/>
        <v>506.90190258199999</v>
      </c>
      <c r="D16" s="180">
        <f t="shared" ca="1" si="0"/>
        <v>163.28220803010004</v>
      </c>
      <c r="E16" s="180">
        <f t="shared" ca="1" si="0"/>
        <v>9.3090563879000001</v>
      </c>
      <c r="F16" s="181">
        <f t="shared" ca="1" si="0"/>
        <v>0</v>
      </c>
      <c r="G16" s="182">
        <f t="shared" ca="1" si="1"/>
        <v>353</v>
      </c>
      <c r="H16" s="182">
        <f t="shared" ca="1" si="2"/>
        <v>339.30360000000002</v>
      </c>
      <c r="I16" s="183">
        <f t="shared" ca="1" si="5"/>
        <v>259.52</v>
      </c>
      <c r="J16" s="180">
        <f t="shared" ca="1" si="6"/>
        <v>77.86</v>
      </c>
      <c r="K16" s="180">
        <f t="shared" ca="1" si="7"/>
        <v>1.92</v>
      </c>
      <c r="L16" s="180">
        <f t="shared" ca="1" si="8"/>
        <v>0</v>
      </c>
      <c r="M16" s="181">
        <f t="shared" ca="1" si="9"/>
        <v>339.3</v>
      </c>
      <c r="N16" s="179">
        <f t="shared" ca="1" si="10"/>
        <v>259.52275352785142</v>
      </c>
      <c r="O16" s="180">
        <f t="shared" ca="1" si="11"/>
        <v>77.860826100795762</v>
      </c>
      <c r="P16" s="180">
        <f t="shared" ca="1" si="12"/>
        <v>1.920020371352785</v>
      </c>
      <c r="Q16" s="180">
        <f t="shared" ca="1" si="13"/>
        <v>0</v>
      </c>
      <c r="R16" s="181">
        <f t="shared" ca="1" si="14"/>
        <v>339.30359999999996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679.49316699999997</v>
      </c>
      <c r="C17" s="179">
        <f t="shared" ca="1" si="4"/>
        <v>506.90190258199999</v>
      </c>
      <c r="D17" s="180">
        <f t="shared" ca="1" si="0"/>
        <v>163.28220803010004</v>
      </c>
      <c r="E17" s="180">
        <f t="shared" ca="1" si="0"/>
        <v>9.3090563879000001</v>
      </c>
      <c r="F17" s="181">
        <f t="shared" ca="1" si="0"/>
        <v>0</v>
      </c>
      <c r="G17" s="182">
        <f t="shared" ca="1" si="1"/>
        <v>353</v>
      </c>
      <c r="H17" s="182">
        <f t="shared" ca="1" si="2"/>
        <v>339.30360000000002</v>
      </c>
      <c r="I17" s="183">
        <f t="shared" ca="1" si="5"/>
        <v>259.52</v>
      </c>
      <c r="J17" s="180">
        <f t="shared" ca="1" si="6"/>
        <v>77.86</v>
      </c>
      <c r="K17" s="180">
        <f t="shared" ca="1" si="7"/>
        <v>1.92</v>
      </c>
      <c r="L17" s="180">
        <f t="shared" ca="1" si="8"/>
        <v>0</v>
      </c>
      <c r="M17" s="181">
        <f t="shared" ca="1" si="9"/>
        <v>339.3</v>
      </c>
      <c r="N17" s="179">
        <f t="shared" ca="1" si="10"/>
        <v>259.52275352785142</v>
      </c>
      <c r="O17" s="180">
        <f t="shared" ca="1" si="11"/>
        <v>77.860826100795762</v>
      </c>
      <c r="P17" s="180">
        <f t="shared" ca="1" si="12"/>
        <v>1.920020371352785</v>
      </c>
      <c r="Q17" s="180">
        <f t="shared" ca="1" si="13"/>
        <v>0</v>
      </c>
      <c r="R17" s="181">
        <f t="shared" ca="1" si="14"/>
        <v>339.30359999999996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679.49316699999997</v>
      </c>
      <c r="C18" s="179">
        <f t="shared" ca="1" si="4"/>
        <v>506.90190258199999</v>
      </c>
      <c r="D18" s="180">
        <f t="shared" ca="1" si="0"/>
        <v>163.28220803010004</v>
      </c>
      <c r="E18" s="180">
        <f t="shared" ca="1" si="0"/>
        <v>9.3090563879000001</v>
      </c>
      <c r="F18" s="181">
        <f t="shared" ca="1" si="0"/>
        <v>0</v>
      </c>
      <c r="G18" s="182">
        <f t="shared" ca="1" si="1"/>
        <v>353</v>
      </c>
      <c r="H18" s="182">
        <f t="shared" ca="1" si="2"/>
        <v>339.30360000000002</v>
      </c>
      <c r="I18" s="183">
        <f t="shared" ca="1" si="5"/>
        <v>259.52</v>
      </c>
      <c r="J18" s="180">
        <f t="shared" ca="1" si="6"/>
        <v>77.86</v>
      </c>
      <c r="K18" s="180">
        <f t="shared" ca="1" si="7"/>
        <v>1.92</v>
      </c>
      <c r="L18" s="180">
        <f t="shared" ca="1" si="8"/>
        <v>0</v>
      </c>
      <c r="M18" s="181">
        <f t="shared" ca="1" si="9"/>
        <v>339.3</v>
      </c>
      <c r="N18" s="179">
        <f t="shared" ca="1" si="10"/>
        <v>259.52275352785142</v>
      </c>
      <c r="O18" s="180">
        <f t="shared" ca="1" si="11"/>
        <v>77.860826100795762</v>
      </c>
      <c r="P18" s="180">
        <f t="shared" ca="1" si="12"/>
        <v>1.920020371352785</v>
      </c>
      <c r="Q18" s="180">
        <f t="shared" ca="1" si="13"/>
        <v>0</v>
      </c>
      <c r="R18" s="181">
        <f t="shared" ca="1" si="14"/>
        <v>339.30359999999996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679.49316699999997</v>
      </c>
      <c r="C19" s="179">
        <f t="shared" ca="1" si="4"/>
        <v>506.90190258199999</v>
      </c>
      <c r="D19" s="180">
        <f t="shared" ca="1" si="4"/>
        <v>163.28220803010004</v>
      </c>
      <c r="E19" s="180">
        <f t="shared" ca="1" si="4"/>
        <v>9.3090563879000001</v>
      </c>
      <c r="F19" s="181">
        <f t="shared" ca="1" si="4"/>
        <v>0</v>
      </c>
      <c r="G19" s="182">
        <f t="shared" ca="1" si="1"/>
        <v>353</v>
      </c>
      <c r="H19" s="182">
        <f t="shared" ca="1" si="2"/>
        <v>339.30360000000002</v>
      </c>
      <c r="I19" s="183">
        <f t="shared" ca="1" si="5"/>
        <v>259.52</v>
      </c>
      <c r="J19" s="180">
        <f t="shared" ca="1" si="6"/>
        <v>77.86</v>
      </c>
      <c r="K19" s="180">
        <f t="shared" ca="1" si="7"/>
        <v>1.92</v>
      </c>
      <c r="L19" s="180">
        <f t="shared" ca="1" si="8"/>
        <v>0</v>
      </c>
      <c r="M19" s="181">
        <f t="shared" ca="1" si="9"/>
        <v>339.3</v>
      </c>
      <c r="N19" s="179">
        <f t="shared" ca="1" si="10"/>
        <v>259.52275352785142</v>
      </c>
      <c r="O19" s="180">
        <f t="shared" ca="1" si="11"/>
        <v>77.860826100795762</v>
      </c>
      <c r="P19" s="180">
        <f t="shared" ca="1" si="12"/>
        <v>1.920020371352785</v>
      </c>
      <c r="Q19" s="180">
        <f t="shared" ca="1" si="13"/>
        <v>0</v>
      </c>
      <c r="R19" s="181">
        <f t="shared" ca="1" si="14"/>
        <v>339.30359999999996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679.49316699999997</v>
      </c>
      <c r="C20" s="179">
        <f t="shared" ca="1" si="4"/>
        <v>506.90190258199999</v>
      </c>
      <c r="D20" s="180">
        <f t="shared" ca="1" si="4"/>
        <v>163.28220803010004</v>
      </c>
      <c r="E20" s="180">
        <f t="shared" ca="1" si="4"/>
        <v>9.3090563879000001</v>
      </c>
      <c r="F20" s="181">
        <f t="shared" ca="1" si="4"/>
        <v>0</v>
      </c>
      <c r="G20" s="182">
        <f t="shared" ca="1" si="1"/>
        <v>353</v>
      </c>
      <c r="H20" s="182">
        <f t="shared" ca="1" si="2"/>
        <v>339.30360000000002</v>
      </c>
      <c r="I20" s="183">
        <f t="shared" ca="1" si="5"/>
        <v>259.52</v>
      </c>
      <c r="J20" s="180">
        <f t="shared" ca="1" si="6"/>
        <v>77.86</v>
      </c>
      <c r="K20" s="180">
        <f t="shared" ca="1" si="7"/>
        <v>1.92</v>
      </c>
      <c r="L20" s="180">
        <f t="shared" ca="1" si="8"/>
        <v>0</v>
      </c>
      <c r="M20" s="181">
        <f t="shared" ca="1" si="9"/>
        <v>339.3</v>
      </c>
      <c r="N20" s="179">
        <f t="shared" ca="1" si="10"/>
        <v>259.52275352785142</v>
      </c>
      <c r="O20" s="180">
        <f t="shared" ca="1" si="11"/>
        <v>77.860826100795762</v>
      </c>
      <c r="P20" s="180">
        <f t="shared" ca="1" si="12"/>
        <v>1.920020371352785</v>
      </c>
      <c r="Q20" s="180">
        <f t="shared" ca="1" si="13"/>
        <v>0</v>
      </c>
      <c r="R20" s="181">
        <f t="shared" ca="1" si="14"/>
        <v>339.30359999999996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679.49316699999997</v>
      </c>
      <c r="C21" s="179">
        <f t="shared" ca="1" si="4"/>
        <v>506.90190258199999</v>
      </c>
      <c r="D21" s="180">
        <f t="shared" ca="1" si="4"/>
        <v>163.28220803010004</v>
      </c>
      <c r="E21" s="180">
        <f t="shared" ca="1" si="4"/>
        <v>9.3090563879000001</v>
      </c>
      <c r="F21" s="181">
        <f t="shared" ca="1" si="4"/>
        <v>0</v>
      </c>
      <c r="G21" s="182">
        <f t="shared" ca="1" si="1"/>
        <v>353</v>
      </c>
      <c r="H21" s="182">
        <f t="shared" ca="1" si="2"/>
        <v>339.30360000000002</v>
      </c>
      <c r="I21" s="183">
        <f t="shared" ca="1" si="5"/>
        <v>259.52</v>
      </c>
      <c r="J21" s="180">
        <f t="shared" ca="1" si="6"/>
        <v>77.86</v>
      </c>
      <c r="K21" s="180">
        <f t="shared" ca="1" si="7"/>
        <v>1.92</v>
      </c>
      <c r="L21" s="180">
        <f t="shared" ca="1" si="8"/>
        <v>0</v>
      </c>
      <c r="M21" s="181">
        <f t="shared" ca="1" si="9"/>
        <v>339.3</v>
      </c>
      <c r="N21" s="179">
        <f t="shared" ca="1" si="10"/>
        <v>259.52275352785142</v>
      </c>
      <c r="O21" s="180">
        <f t="shared" ca="1" si="11"/>
        <v>77.860826100795762</v>
      </c>
      <c r="P21" s="180">
        <f t="shared" ca="1" si="12"/>
        <v>1.920020371352785</v>
      </c>
      <c r="Q21" s="180">
        <f t="shared" ca="1" si="13"/>
        <v>0</v>
      </c>
      <c r="R21" s="181">
        <f t="shared" ca="1" si="14"/>
        <v>339.30359999999996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679.49316699999997</v>
      </c>
      <c r="C22" s="179">
        <f t="shared" ca="1" si="4"/>
        <v>506.90190258199999</v>
      </c>
      <c r="D22" s="180">
        <f t="shared" ca="1" si="4"/>
        <v>163.28220803010004</v>
      </c>
      <c r="E22" s="180">
        <f t="shared" ca="1" si="4"/>
        <v>9.3090563879000001</v>
      </c>
      <c r="F22" s="181">
        <f t="shared" ca="1" si="4"/>
        <v>0</v>
      </c>
      <c r="G22" s="182">
        <f t="shared" ca="1" si="1"/>
        <v>353</v>
      </c>
      <c r="H22" s="182">
        <f t="shared" ca="1" si="2"/>
        <v>339.30360000000002</v>
      </c>
      <c r="I22" s="183">
        <f t="shared" ca="1" si="5"/>
        <v>259.52</v>
      </c>
      <c r="J22" s="180">
        <f t="shared" ca="1" si="6"/>
        <v>77.86</v>
      </c>
      <c r="K22" s="180">
        <f t="shared" ca="1" si="7"/>
        <v>1.92</v>
      </c>
      <c r="L22" s="180">
        <f t="shared" ca="1" si="8"/>
        <v>0</v>
      </c>
      <c r="M22" s="181">
        <f t="shared" ca="1" si="9"/>
        <v>339.3</v>
      </c>
      <c r="N22" s="179">
        <f t="shared" ca="1" si="10"/>
        <v>259.52275352785142</v>
      </c>
      <c r="O22" s="180">
        <f t="shared" ca="1" si="11"/>
        <v>77.860826100795762</v>
      </c>
      <c r="P22" s="180">
        <f t="shared" ca="1" si="12"/>
        <v>1.920020371352785</v>
      </c>
      <c r="Q22" s="180">
        <f t="shared" ca="1" si="13"/>
        <v>0</v>
      </c>
      <c r="R22" s="181">
        <f t="shared" ca="1" si="14"/>
        <v>339.30359999999996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679.49316699999997</v>
      </c>
      <c r="C23" s="179">
        <f t="shared" ca="1" si="4"/>
        <v>506.90190258199999</v>
      </c>
      <c r="D23" s="180">
        <f t="shared" ca="1" si="4"/>
        <v>163.28220803010004</v>
      </c>
      <c r="E23" s="180">
        <f t="shared" ca="1" si="4"/>
        <v>9.3090563879000001</v>
      </c>
      <c r="F23" s="181">
        <f t="shared" ca="1" si="4"/>
        <v>0</v>
      </c>
      <c r="G23" s="182">
        <f t="shared" ca="1" si="1"/>
        <v>373</v>
      </c>
      <c r="H23" s="182">
        <f t="shared" ca="1" si="2"/>
        <v>358.52760000000001</v>
      </c>
      <c r="I23" s="183">
        <f t="shared" ca="1" si="5"/>
        <v>278.75</v>
      </c>
      <c r="J23" s="180">
        <f t="shared" ca="1" si="6"/>
        <v>77.86</v>
      </c>
      <c r="K23" s="180">
        <f t="shared" ca="1" si="7"/>
        <v>1.92</v>
      </c>
      <c r="L23" s="180">
        <f t="shared" ca="1" si="8"/>
        <v>0</v>
      </c>
      <c r="M23" s="181">
        <f t="shared" ca="1" si="9"/>
        <v>358.53000000000003</v>
      </c>
      <c r="N23" s="179">
        <f t="shared" ca="1" si="10"/>
        <v>278.74813404736005</v>
      </c>
      <c r="O23" s="180">
        <f t="shared" ca="1" si="11"/>
        <v>77.859478805120901</v>
      </c>
      <c r="P23" s="180">
        <f t="shared" ca="1" si="12"/>
        <v>1.9199871475190358</v>
      </c>
      <c r="Q23" s="180">
        <f t="shared" ca="1" si="13"/>
        <v>0</v>
      </c>
      <c r="R23" s="181">
        <f t="shared" ca="1" si="14"/>
        <v>358.52759999999995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679.49316699999997</v>
      </c>
      <c r="C24" s="179">
        <f t="shared" ca="1" si="4"/>
        <v>506.90190258199999</v>
      </c>
      <c r="D24" s="180">
        <f t="shared" ca="1" si="4"/>
        <v>163.28220803010004</v>
      </c>
      <c r="E24" s="180">
        <f t="shared" ca="1" si="4"/>
        <v>9.3090563879000001</v>
      </c>
      <c r="F24" s="181">
        <f t="shared" ca="1" si="4"/>
        <v>0</v>
      </c>
      <c r="G24" s="182">
        <f t="shared" ca="1" si="1"/>
        <v>433</v>
      </c>
      <c r="H24" s="182">
        <f t="shared" ca="1" si="2"/>
        <v>416.19959999999998</v>
      </c>
      <c r="I24" s="183">
        <f t="shared" ca="1" si="5"/>
        <v>336.42</v>
      </c>
      <c r="J24" s="180">
        <f t="shared" ca="1" si="6"/>
        <v>77.86</v>
      </c>
      <c r="K24" s="180">
        <f t="shared" ca="1" si="7"/>
        <v>1.92</v>
      </c>
      <c r="L24" s="180">
        <f t="shared" ca="1" si="8"/>
        <v>0</v>
      </c>
      <c r="M24" s="181">
        <f t="shared" ca="1" si="9"/>
        <v>416.20000000000005</v>
      </c>
      <c r="N24" s="179">
        <f t="shared" ca="1" si="10"/>
        <v>336.4196766746756</v>
      </c>
      <c r="O24" s="180">
        <f t="shared" ca="1" si="11"/>
        <v>77.859925170591055</v>
      </c>
      <c r="P24" s="180">
        <f t="shared" ca="1" si="12"/>
        <v>1.9199981547333009</v>
      </c>
      <c r="Q24" s="180">
        <f t="shared" ca="1" si="13"/>
        <v>0</v>
      </c>
      <c r="R24" s="181">
        <f t="shared" ca="1" si="14"/>
        <v>416.19959999999998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679.49316699999997</v>
      </c>
      <c r="C25" s="179">
        <f t="shared" ca="1" si="4"/>
        <v>506.90190258199999</v>
      </c>
      <c r="D25" s="180">
        <f t="shared" ca="1" si="4"/>
        <v>163.28220803010004</v>
      </c>
      <c r="E25" s="180">
        <f t="shared" ca="1" si="4"/>
        <v>9.3090563879000001</v>
      </c>
      <c r="F25" s="181">
        <f t="shared" ca="1" si="4"/>
        <v>0</v>
      </c>
      <c r="G25" s="182">
        <f t="shared" ca="1" si="1"/>
        <v>477</v>
      </c>
      <c r="H25" s="182">
        <f t="shared" ca="1" si="2"/>
        <v>458.49239999999998</v>
      </c>
      <c r="I25" s="183">
        <f t="shared" ca="1" si="5"/>
        <v>374.87</v>
      </c>
      <c r="J25" s="180">
        <f t="shared" ca="1" si="6"/>
        <v>81.7</v>
      </c>
      <c r="K25" s="180">
        <f t="shared" ca="1" si="7"/>
        <v>1.92</v>
      </c>
      <c r="L25" s="180">
        <f t="shared" ca="1" si="8"/>
        <v>0</v>
      </c>
      <c r="M25" s="181">
        <f t="shared" ca="1" si="9"/>
        <v>458.49</v>
      </c>
      <c r="N25" s="179">
        <f t="shared" ca="1" si="10"/>
        <v>374.87196228489171</v>
      </c>
      <c r="O25" s="180">
        <f t="shared" ca="1" si="11"/>
        <v>81.70042766472551</v>
      </c>
      <c r="P25" s="180">
        <f t="shared" ca="1" si="12"/>
        <v>1.9200100503827779</v>
      </c>
      <c r="Q25" s="180">
        <f t="shared" ca="1" si="13"/>
        <v>0</v>
      </c>
      <c r="R25" s="181">
        <f t="shared" ca="1" si="14"/>
        <v>458.49239999999998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679.49316699999997</v>
      </c>
      <c r="C26" s="179">
        <f t="shared" ca="1" si="4"/>
        <v>506.90190258199999</v>
      </c>
      <c r="D26" s="180">
        <f t="shared" ca="1" si="4"/>
        <v>163.28220803010004</v>
      </c>
      <c r="E26" s="180">
        <f t="shared" ca="1" si="4"/>
        <v>9.3090563879000001</v>
      </c>
      <c r="F26" s="181">
        <f t="shared" ca="1" si="4"/>
        <v>0</v>
      </c>
      <c r="G26" s="182">
        <f t="shared" ca="1" si="1"/>
        <v>532</v>
      </c>
      <c r="H26" s="182">
        <f t="shared" ca="1" si="2"/>
        <v>511.35840000000002</v>
      </c>
      <c r="I26" s="183">
        <f t="shared" ca="1" si="5"/>
        <v>413.32</v>
      </c>
      <c r="J26" s="180">
        <f t="shared" ca="1" si="6"/>
        <v>96.12</v>
      </c>
      <c r="K26" s="180">
        <f t="shared" ca="1" si="7"/>
        <v>1.92</v>
      </c>
      <c r="L26" s="180">
        <f t="shared" ca="1" si="8"/>
        <v>0</v>
      </c>
      <c r="M26" s="181">
        <f t="shared" ca="1" si="9"/>
        <v>511.36</v>
      </c>
      <c r="N26" s="179">
        <f t="shared" ca="1" si="10"/>
        <v>413.31870675844806</v>
      </c>
      <c r="O26" s="180">
        <f t="shared" ca="1" si="11"/>
        <v>96.119699249061327</v>
      </c>
      <c r="P26" s="180">
        <f t="shared" ca="1" si="12"/>
        <v>1.9199939924906133</v>
      </c>
      <c r="Q26" s="180">
        <f t="shared" ca="1" si="13"/>
        <v>0</v>
      </c>
      <c r="R26" s="181">
        <f t="shared" ca="1" si="14"/>
        <v>511.35840000000002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679.49316699999997</v>
      </c>
      <c r="C27" s="179">
        <f t="shared" ca="1" si="4"/>
        <v>506.90190258199999</v>
      </c>
      <c r="D27" s="180">
        <f t="shared" ca="1" si="4"/>
        <v>163.28220803010004</v>
      </c>
      <c r="E27" s="180">
        <f t="shared" ca="1" si="4"/>
        <v>9.3090563879000001</v>
      </c>
      <c r="F27" s="181">
        <f t="shared" ca="1" si="4"/>
        <v>0</v>
      </c>
      <c r="G27" s="182">
        <f t="shared" ca="1" si="1"/>
        <v>636.29002100000002</v>
      </c>
      <c r="H27" s="182">
        <f t="shared" ca="1" si="2"/>
        <v>611.60196800000006</v>
      </c>
      <c r="I27" s="183">
        <f t="shared" ca="1" si="5"/>
        <v>456.25</v>
      </c>
      <c r="J27" s="180">
        <f t="shared" ca="1" si="6"/>
        <v>146.97</v>
      </c>
      <c r="K27" s="180">
        <f t="shared" ca="1" si="7"/>
        <v>8.3800000000000008</v>
      </c>
      <c r="L27" s="180">
        <f t="shared" ca="1" si="8"/>
        <v>0</v>
      </c>
      <c r="M27" s="181">
        <f t="shared" ca="1" si="9"/>
        <v>611.6</v>
      </c>
      <c r="N27" s="179">
        <f t="shared" ca="1" si="10"/>
        <v>456.25146811641599</v>
      </c>
      <c r="O27" s="180">
        <f t="shared" ca="1" si="11"/>
        <v>146.97047291850885</v>
      </c>
      <c r="P27" s="180">
        <f t="shared" ca="1" si="12"/>
        <v>8.3800269650752135</v>
      </c>
      <c r="Q27" s="180">
        <f t="shared" ca="1" si="13"/>
        <v>0</v>
      </c>
      <c r="R27" s="181">
        <f t="shared" ca="1" si="14"/>
        <v>611.60196800000006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679.49316699999997</v>
      </c>
      <c r="C28" s="179">
        <f t="shared" ca="1" si="4"/>
        <v>506.90190258199999</v>
      </c>
      <c r="D28" s="180">
        <f t="shared" ca="1" si="4"/>
        <v>163.28220803010004</v>
      </c>
      <c r="E28" s="180">
        <f t="shared" ca="1" si="4"/>
        <v>9.3090563879000001</v>
      </c>
      <c r="F28" s="181">
        <f t="shared" ca="1" si="4"/>
        <v>0</v>
      </c>
      <c r="G28" s="182">
        <f t="shared" ca="1" si="1"/>
        <v>679.48990000000003</v>
      </c>
      <c r="H28" s="182">
        <f t="shared" ca="1" si="2"/>
        <v>653.12569199999996</v>
      </c>
      <c r="I28" s="183">
        <f t="shared" ca="1" si="5"/>
        <v>487.24</v>
      </c>
      <c r="J28" s="180">
        <f t="shared" ca="1" si="6"/>
        <v>156.94999999999999</v>
      </c>
      <c r="K28" s="180">
        <f t="shared" ca="1" si="7"/>
        <v>8.9499999999999993</v>
      </c>
      <c r="L28" s="180">
        <f t="shared" ca="1" si="8"/>
        <v>0</v>
      </c>
      <c r="M28" s="181">
        <f t="shared" ca="1" si="9"/>
        <v>653.1400000000001</v>
      </c>
      <c r="N28" s="179">
        <f t="shared" ca="1" si="10"/>
        <v>487.22932628545175</v>
      </c>
      <c r="O28" s="180">
        <f t="shared" ca="1" si="11"/>
        <v>156.94656177756679</v>
      </c>
      <c r="P28" s="180">
        <f t="shared" ca="1" si="12"/>
        <v>8.9498039369813487</v>
      </c>
      <c r="Q28" s="180">
        <f t="shared" ca="1" si="13"/>
        <v>0</v>
      </c>
      <c r="R28" s="181">
        <f t="shared" ca="1" si="14"/>
        <v>653.12569199999984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679.49316699999997</v>
      </c>
      <c r="C29" s="179">
        <f t="shared" ca="1" si="4"/>
        <v>506.90190258199999</v>
      </c>
      <c r="D29" s="180">
        <f t="shared" ca="1" si="4"/>
        <v>163.28220803010004</v>
      </c>
      <c r="E29" s="180">
        <f t="shared" ca="1" si="4"/>
        <v>9.3090563879000001</v>
      </c>
      <c r="F29" s="181">
        <f t="shared" ca="1" si="4"/>
        <v>0</v>
      </c>
      <c r="G29" s="182">
        <f t="shared" ca="1" si="1"/>
        <v>679.48990000000003</v>
      </c>
      <c r="H29" s="182">
        <f t="shared" ca="1" si="2"/>
        <v>653.12569199999996</v>
      </c>
      <c r="I29" s="183">
        <f t="shared" ca="1" si="5"/>
        <v>487.24</v>
      </c>
      <c r="J29" s="180">
        <f t="shared" ca="1" si="6"/>
        <v>156.94999999999999</v>
      </c>
      <c r="K29" s="180">
        <f t="shared" ca="1" si="7"/>
        <v>8.9499999999999993</v>
      </c>
      <c r="L29" s="180">
        <f t="shared" ca="1" si="8"/>
        <v>0</v>
      </c>
      <c r="M29" s="181">
        <f t="shared" ca="1" si="9"/>
        <v>653.1400000000001</v>
      </c>
      <c r="N29" s="179">
        <f t="shared" ca="1" si="10"/>
        <v>487.22932628545175</v>
      </c>
      <c r="O29" s="180">
        <f t="shared" ca="1" si="11"/>
        <v>156.94656177756679</v>
      </c>
      <c r="P29" s="180">
        <f t="shared" ca="1" si="12"/>
        <v>8.9498039369813487</v>
      </c>
      <c r="Q29" s="180">
        <f t="shared" ca="1" si="13"/>
        <v>0</v>
      </c>
      <c r="R29" s="181">
        <f t="shared" ca="1" si="14"/>
        <v>653.12569199999984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679.49316699999997</v>
      </c>
      <c r="C30" s="179">
        <f t="shared" ca="1" si="4"/>
        <v>506.90190258199999</v>
      </c>
      <c r="D30" s="180">
        <f t="shared" ca="1" si="4"/>
        <v>163.28220803010004</v>
      </c>
      <c r="E30" s="180">
        <f t="shared" ca="1" si="4"/>
        <v>9.3090563879000001</v>
      </c>
      <c r="F30" s="181">
        <f t="shared" ca="1" si="4"/>
        <v>0</v>
      </c>
      <c r="G30" s="182">
        <f t="shared" ca="1" si="1"/>
        <v>679.48990000000003</v>
      </c>
      <c r="H30" s="182">
        <f t="shared" ca="1" si="2"/>
        <v>653.12569199999996</v>
      </c>
      <c r="I30" s="183">
        <f t="shared" ca="1" si="5"/>
        <v>487.24</v>
      </c>
      <c r="J30" s="180">
        <f t="shared" ca="1" si="6"/>
        <v>156.94999999999999</v>
      </c>
      <c r="K30" s="180">
        <f t="shared" ca="1" si="7"/>
        <v>8.9499999999999993</v>
      </c>
      <c r="L30" s="180">
        <f t="shared" ca="1" si="8"/>
        <v>0</v>
      </c>
      <c r="M30" s="181">
        <f t="shared" ca="1" si="9"/>
        <v>653.1400000000001</v>
      </c>
      <c r="N30" s="179">
        <f t="shared" ca="1" si="10"/>
        <v>487.22932628545175</v>
      </c>
      <c r="O30" s="180">
        <f t="shared" ca="1" si="11"/>
        <v>156.94656177756679</v>
      </c>
      <c r="P30" s="180">
        <f t="shared" ca="1" si="12"/>
        <v>8.9498039369813487</v>
      </c>
      <c r="Q30" s="180">
        <f t="shared" ca="1" si="13"/>
        <v>0</v>
      </c>
      <c r="R30" s="181">
        <f t="shared" ca="1" si="14"/>
        <v>653.12569199999984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679.49316699999997</v>
      </c>
      <c r="C31" s="179">
        <f t="shared" ca="1" si="4"/>
        <v>506.90190258199999</v>
      </c>
      <c r="D31" s="180">
        <f t="shared" ca="1" si="4"/>
        <v>163.28220803010004</v>
      </c>
      <c r="E31" s="180">
        <f t="shared" ca="1" si="4"/>
        <v>9.3090563879000001</v>
      </c>
      <c r="F31" s="181">
        <f t="shared" ca="1" si="4"/>
        <v>0</v>
      </c>
      <c r="G31" s="182">
        <f t="shared" ca="1" si="1"/>
        <v>679.48990000000003</v>
      </c>
      <c r="H31" s="182">
        <f t="shared" ca="1" si="2"/>
        <v>653.12569199999996</v>
      </c>
      <c r="I31" s="183">
        <f t="shared" ca="1" si="5"/>
        <v>487.24</v>
      </c>
      <c r="J31" s="180">
        <f t="shared" ca="1" si="6"/>
        <v>156.94999999999999</v>
      </c>
      <c r="K31" s="180">
        <f t="shared" ca="1" si="7"/>
        <v>8.9499999999999993</v>
      </c>
      <c r="L31" s="180">
        <f t="shared" ca="1" si="8"/>
        <v>0</v>
      </c>
      <c r="M31" s="181">
        <f t="shared" ca="1" si="9"/>
        <v>653.1400000000001</v>
      </c>
      <c r="N31" s="179">
        <f t="shared" ca="1" si="10"/>
        <v>487.22932628545175</v>
      </c>
      <c r="O31" s="180">
        <f t="shared" ca="1" si="11"/>
        <v>156.94656177756679</v>
      </c>
      <c r="P31" s="180">
        <f t="shared" ca="1" si="12"/>
        <v>8.9498039369813487</v>
      </c>
      <c r="Q31" s="180">
        <f t="shared" ca="1" si="13"/>
        <v>0</v>
      </c>
      <c r="R31" s="181">
        <f t="shared" ca="1" si="14"/>
        <v>653.12569199999984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679.49316699999997</v>
      </c>
      <c r="C32" s="179">
        <f t="shared" ca="1" si="4"/>
        <v>506.90190258199999</v>
      </c>
      <c r="D32" s="180">
        <f t="shared" ca="1" si="4"/>
        <v>163.28220803010004</v>
      </c>
      <c r="E32" s="180">
        <f t="shared" ca="1" si="4"/>
        <v>9.3090563879000001</v>
      </c>
      <c r="F32" s="181">
        <f t="shared" ca="1" si="4"/>
        <v>0</v>
      </c>
      <c r="G32" s="182">
        <f t="shared" ca="1" si="1"/>
        <v>679.48990000000003</v>
      </c>
      <c r="H32" s="182">
        <f t="shared" ca="1" si="2"/>
        <v>653.12569199999996</v>
      </c>
      <c r="I32" s="183">
        <f t="shared" ca="1" si="5"/>
        <v>487.24</v>
      </c>
      <c r="J32" s="180">
        <f t="shared" ca="1" si="6"/>
        <v>156.94999999999999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653.1400000000001</v>
      </c>
      <c r="N32" s="179">
        <f t="shared" ca="1" si="10"/>
        <v>487.22932628545175</v>
      </c>
      <c r="O32" s="180">
        <f t="shared" ca="1" si="11"/>
        <v>156.94656177756679</v>
      </c>
      <c r="P32" s="180">
        <f t="shared" ca="1" si="12"/>
        <v>8.9498039369813487</v>
      </c>
      <c r="Q32" s="180">
        <f t="shared" ca="1" si="13"/>
        <v>0</v>
      </c>
      <c r="R32" s="181">
        <f t="shared" ca="1" si="14"/>
        <v>653.12569199999984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679.49316699999997</v>
      </c>
      <c r="C33" s="179">
        <f t="shared" ca="1" si="4"/>
        <v>506.90190258199999</v>
      </c>
      <c r="D33" s="180">
        <f t="shared" ca="1" si="4"/>
        <v>163.28220803010004</v>
      </c>
      <c r="E33" s="180">
        <f t="shared" ca="1" si="4"/>
        <v>9.3090563879000001</v>
      </c>
      <c r="F33" s="181">
        <f t="shared" ca="1" si="4"/>
        <v>0</v>
      </c>
      <c r="G33" s="182">
        <f t="shared" ca="1" si="1"/>
        <v>679.48990000000003</v>
      </c>
      <c r="H33" s="182">
        <f t="shared" ca="1" si="2"/>
        <v>653.12569199999996</v>
      </c>
      <c r="I33" s="183">
        <f t="shared" ca="1" si="5"/>
        <v>487.24</v>
      </c>
      <c r="J33" s="180">
        <f t="shared" ca="1" si="6"/>
        <v>156.94999999999999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653.1400000000001</v>
      </c>
      <c r="N33" s="179">
        <f t="shared" ca="1" si="10"/>
        <v>487.22932628545175</v>
      </c>
      <c r="O33" s="180">
        <f t="shared" ca="1" si="11"/>
        <v>156.94656177756679</v>
      </c>
      <c r="P33" s="180">
        <f t="shared" ca="1" si="12"/>
        <v>8.9498039369813487</v>
      </c>
      <c r="Q33" s="180">
        <f t="shared" ca="1" si="13"/>
        <v>0</v>
      </c>
      <c r="R33" s="181">
        <f t="shared" ca="1" si="14"/>
        <v>653.12569199999984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679.49316699999997</v>
      </c>
      <c r="C34" s="179">
        <f t="shared" ca="1" si="4"/>
        <v>506.90190258199999</v>
      </c>
      <c r="D34" s="180">
        <f t="shared" ca="1" si="4"/>
        <v>163.28220803010004</v>
      </c>
      <c r="E34" s="180">
        <f t="shared" ca="1" si="4"/>
        <v>9.3090563879000001</v>
      </c>
      <c r="F34" s="181">
        <f t="shared" ca="1" si="4"/>
        <v>0</v>
      </c>
      <c r="G34" s="182">
        <f t="shared" ca="1" si="1"/>
        <v>679.48990000000003</v>
      </c>
      <c r="H34" s="182">
        <f t="shared" ca="1" si="2"/>
        <v>653.12569199999996</v>
      </c>
      <c r="I34" s="183">
        <f t="shared" ca="1" si="5"/>
        <v>487.24</v>
      </c>
      <c r="J34" s="180">
        <f t="shared" ca="1" si="6"/>
        <v>156.94999999999999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653.1400000000001</v>
      </c>
      <c r="N34" s="179">
        <f t="shared" ca="1" si="10"/>
        <v>487.22932628545175</v>
      </c>
      <c r="O34" s="180">
        <f t="shared" ca="1" si="11"/>
        <v>156.94656177756679</v>
      </c>
      <c r="P34" s="180">
        <f t="shared" ca="1" si="12"/>
        <v>8.9498039369813487</v>
      </c>
      <c r="Q34" s="180">
        <f t="shared" ca="1" si="13"/>
        <v>0</v>
      </c>
      <c r="R34" s="181">
        <f t="shared" ca="1" si="14"/>
        <v>653.12569199999984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679.49316699999997</v>
      </c>
      <c r="C35" s="179">
        <f t="shared" ca="1" si="4"/>
        <v>506.90190258199999</v>
      </c>
      <c r="D35" s="180">
        <f t="shared" ca="1" si="4"/>
        <v>163.28220803010004</v>
      </c>
      <c r="E35" s="180">
        <f t="shared" ca="1" si="4"/>
        <v>9.3090563879000001</v>
      </c>
      <c r="F35" s="181">
        <f t="shared" ca="1" si="4"/>
        <v>0</v>
      </c>
      <c r="G35" s="182">
        <f t="shared" ca="1" si="1"/>
        <v>679.48990000000003</v>
      </c>
      <c r="H35" s="182">
        <f t="shared" ca="1" si="2"/>
        <v>653.12569199999996</v>
      </c>
      <c r="I35" s="183">
        <f t="shared" ca="1" si="5"/>
        <v>487.24</v>
      </c>
      <c r="J35" s="180">
        <f t="shared" ca="1" si="6"/>
        <v>156.94999999999999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653.1400000000001</v>
      </c>
      <c r="N35" s="179">
        <f t="shared" ca="1" si="10"/>
        <v>487.22932628545175</v>
      </c>
      <c r="O35" s="180">
        <f t="shared" ca="1" si="11"/>
        <v>156.94656177756679</v>
      </c>
      <c r="P35" s="180">
        <f t="shared" ca="1" si="12"/>
        <v>8.9498039369813487</v>
      </c>
      <c r="Q35" s="180">
        <f t="shared" ca="1" si="13"/>
        <v>0</v>
      </c>
      <c r="R35" s="181">
        <f t="shared" ca="1" si="14"/>
        <v>653.12569199999984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679.49316699999997</v>
      </c>
      <c r="C36" s="179">
        <f t="shared" ref="C36:F67" ca="1" si="15">$B36*C$1/100</f>
        <v>506.90190258199999</v>
      </c>
      <c r="D36" s="180">
        <f t="shared" ca="1" si="15"/>
        <v>163.28220803010004</v>
      </c>
      <c r="E36" s="180">
        <f t="shared" ca="1" si="15"/>
        <v>9.3090563879000001</v>
      </c>
      <c r="F36" s="181">
        <f t="shared" ca="1" si="15"/>
        <v>0</v>
      </c>
      <c r="G36" s="182">
        <f t="shared" ca="1" si="1"/>
        <v>679.48990000000003</v>
      </c>
      <c r="H36" s="182">
        <f t="shared" ca="1" si="2"/>
        <v>653.12569199999996</v>
      </c>
      <c r="I36" s="183">
        <f t="shared" ca="1" si="5"/>
        <v>487.24</v>
      </c>
      <c r="J36" s="180">
        <f t="shared" ca="1" si="6"/>
        <v>156.94999999999999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653.1400000000001</v>
      </c>
      <c r="N36" s="179">
        <f t="shared" ca="1" si="10"/>
        <v>487.22932628545175</v>
      </c>
      <c r="O36" s="180">
        <f t="shared" ca="1" si="11"/>
        <v>156.94656177756679</v>
      </c>
      <c r="P36" s="180">
        <f t="shared" ca="1" si="12"/>
        <v>8.9498039369813487</v>
      </c>
      <c r="Q36" s="180">
        <f t="shared" ca="1" si="13"/>
        <v>0</v>
      </c>
      <c r="R36" s="181">
        <f t="shared" ca="1" si="14"/>
        <v>653.12569199999984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679.49316699999997</v>
      </c>
      <c r="C37" s="179">
        <f t="shared" ca="1" si="15"/>
        <v>506.90190258199999</v>
      </c>
      <c r="D37" s="180">
        <f t="shared" ca="1" si="15"/>
        <v>163.28220803010004</v>
      </c>
      <c r="E37" s="180">
        <f t="shared" ca="1" si="15"/>
        <v>9.3090563879000001</v>
      </c>
      <c r="F37" s="181">
        <f t="shared" ca="1" si="15"/>
        <v>0</v>
      </c>
      <c r="G37" s="182">
        <f t="shared" ca="1" si="1"/>
        <v>679.48990000000003</v>
      </c>
      <c r="H37" s="182">
        <f t="shared" ca="1" si="2"/>
        <v>653.12569199999996</v>
      </c>
      <c r="I37" s="183">
        <f t="shared" ca="1" si="5"/>
        <v>487.24</v>
      </c>
      <c r="J37" s="180">
        <f t="shared" ca="1" si="6"/>
        <v>156.94999999999999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653.1400000000001</v>
      </c>
      <c r="N37" s="179">
        <f t="shared" ca="1" si="10"/>
        <v>487.22932628545175</v>
      </c>
      <c r="O37" s="180">
        <f t="shared" ca="1" si="11"/>
        <v>156.94656177756679</v>
      </c>
      <c r="P37" s="180">
        <f t="shared" ca="1" si="12"/>
        <v>8.9498039369813487</v>
      </c>
      <c r="Q37" s="180">
        <f t="shared" ca="1" si="13"/>
        <v>0</v>
      </c>
      <c r="R37" s="181">
        <f t="shared" ca="1" si="14"/>
        <v>653.12569199999984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679.49316699999997</v>
      </c>
      <c r="C38" s="179">
        <f t="shared" ca="1" si="15"/>
        <v>506.90190258199999</v>
      </c>
      <c r="D38" s="180">
        <f t="shared" ca="1" si="15"/>
        <v>163.28220803010004</v>
      </c>
      <c r="E38" s="180">
        <f t="shared" ca="1" si="15"/>
        <v>9.3090563879000001</v>
      </c>
      <c r="F38" s="181">
        <f t="shared" ca="1" si="15"/>
        <v>0</v>
      </c>
      <c r="G38" s="182">
        <f t="shared" ca="1" si="1"/>
        <v>679.48990000000003</v>
      </c>
      <c r="H38" s="182">
        <f t="shared" ca="1" si="2"/>
        <v>653.12569199999996</v>
      </c>
      <c r="I38" s="183">
        <f t="shared" ca="1" si="5"/>
        <v>487.24</v>
      </c>
      <c r="J38" s="180">
        <f t="shared" ca="1" si="6"/>
        <v>156.94999999999999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653.1400000000001</v>
      </c>
      <c r="N38" s="179">
        <f t="shared" ca="1" si="10"/>
        <v>487.22932628545175</v>
      </c>
      <c r="O38" s="180">
        <f t="shared" ca="1" si="11"/>
        <v>156.94656177756679</v>
      </c>
      <c r="P38" s="180">
        <f t="shared" ca="1" si="12"/>
        <v>8.9498039369813487</v>
      </c>
      <c r="Q38" s="180">
        <f t="shared" ca="1" si="13"/>
        <v>0</v>
      </c>
      <c r="R38" s="181">
        <f t="shared" ca="1" si="14"/>
        <v>653.12569199999984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679.49316699999997</v>
      </c>
      <c r="C39" s="179">
        <f t="shared" ca="1" si="15"/>
        <v>506.90190258199999</v>
      </c>
      <c r="D39" s="180">
        <f t="shared" ca="1" si="15"/>
        <v>163.28220803010004</v>
      </c>
      <c r="E39" s="180">
        <f t="shared" ca="1" si="15"/>
        <v>9.3090563879000001</v>
      </c>
      <c r="F39" s="181">
        <f t="shared" ca="1" si="15"/>
        <v>0</v>
      </c>
      <c r="G39" s="182">
        <f t="shared" ca="1" si="1"/>
        <v>679.48990000000003</v>
      </c>
      <c r="H39" s="182">
        <f t="shared" ca="1" si="2"/>
        <v>653.12569199999996</v>
      </c>
      <c r="I39" s="183">
        <f t="shared" ca="1" si="5"/>
        <v>487.24</v>
      </c>
      <c r="J39" s="180">
        <f t="shared" ca="1" si="6"/>
        <v>156.94999999999999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653.1400000000001</v>
      </c>
      <c r="N39" s="179">
        <f t="shared" ca="1" si="10"/>
        <v>487.22932628545175</v>
      </c>
      <c r="O39" s="180">
        <f t="shared" ca="1" si="11"/>
        <v>156.94656177756679</v>
      </c>
      <c r="P39" s="180">
        <f t="shared" ca="1" si="12"/>
        <v>8.9498039369813487</v>
      </c>
      <c r="Q39" s="180">
        <f t="shared" ca="1" si="13"/>
        <v>0</v>
      </c>
      <c r="R39" s="181">
        <f t="shared" ca="1" si="14"/>
        <v>653.12569199999984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679.49316699999997</v>
      </c>
      <c r="C40" s="179">
        <f t="shared" ca="1" si="15"/>
        <v>506.90190258199999</v>
      </c>
      <c r="D40" s="180">
        <f t="shared" ca="1" si="15"/>
        <v>163.28220803010004</v>
      </c>
      <c r="E40" s="180">
        <f t="shared" ca="1" si="15"/>
        <v>9.3090563879000001</v>
      </c>
      <c r="F40" s="181">
        <f t="shared" ca="1" si="15"/>
        <v>0</v>
      </c>
      <c r="G40" s="182">
        <f t="shared" ca="1" si="1"/>
        <v>679.48990000000003</v>
      </c>
      <c r="H40" s="182">
        <f t="shared" ca="1" si="2"/>
        <v>653.12569199999996</v>
      </c>
      <c r="I40" s="183">
        <f t="shared" ca="1" si="5"/>
        <v>487.24</v>
      </c>
      <c r="J40" s="180">
        <f t="shared" ca="1" si="6"/>
        <v>156.94999999999999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653.1400000000001</v>
      </c>
      <c r="N40" s="179">
        <f t="shared" ca="1" si="10"/>
        <v>487.22932628545175</v>
      </c>
      <c r="O40" s="180">
        <f t="shared" ca="1" si="11"/>
        <v>156.94656177756679</v>
      </c>
      <c r="P40" s="180">
        <f t="shared" ca="1" si="12"/>
        <v>8.9498039369813487</v>
      </c>
      <c r="Q40" s="180">
        <f t="shared" ca="1" si="13"/>
        <v>0</v>
      </c>
      <c r="R40" s="181">
        <f t="shared" ca="1" si="14"/>
        <v>653.12569199999984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679.49316699999997</v>
      </c>
      <c r="C41" s="179">
        <f t="shared" ca="1" si="15"/>
        <v>506.90190258199999</v>
      </c>
      <c r="D41" s="180">
        <f t="shared" ca="1" si="15"/>
        <v>163.28220803010004</v>
      </c>
      <c r="E41" s="180">
        <f t="shared" ca="1" si="15"/>
        <v>9.3090563879000001</v>
      </c>
      <c r="F41" s="181">
        <f t="shared" ca="1" si="15"/>
        <v>0</v>
      </c>
      <c r="G41" s="182">
        <f t="shared" ca="1" si="1"/>
        <v>679.48990000000003</v>
      </c>
      <c r="H41" s="182">
        <f t="shared" ca="1" si="2"/>
        <v>653.12569199999996</v>
      </c>
      <c r="I41" s="183">
        <f t="shared" ca="1" si="5"/>
        <v>487.24</v>
      </c>
      <c r="J41" s="180">
        <f t="shared" ca="1" si="6"/>
        <v>156.94999999999999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653.1400000000001</v>
      </c>
      <c r="N41" s="179">
        <f t="shared" ca="1" si="10"/>
        <v>487.22932628545175</v>
      </c>
      <c r="O41" s="180">
        <f t="shared" ca="1" si="11"/>
        <v>156.94656177756679</v>
      </c>
      <c r="P41" s="180">
        <f t="shared" ca="1" si="12"/>
        <v>8.9498039369813487</v>
      </c>
      <c r="Q41" s="180">
        <f t="shared" ca="1" si="13"/>
        <v>0</v>
      </c>
      <c r="R41" s="181">
        <f t="shared" ca="1" si="14"/>
        <v>653.12569199999984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679.49316699999997</v>
      </c>
      <c r="C42" s="179">
        <f t="shared" ca="1" si="15"/>
        <v>506.90190258199999</v>
      </c>
      <c r="D42" s="180">
        <f t="shared" ca="1" si="15"/>
        <v>163.28220803010004</v>
      </c>
      <c r="E42" s="180">
        <f t="shared" ca="1" si="15"/>
        <v>9.3090563879000001</v>
      </c>
      <c r="F42" s="181">
        <f t="shared" ca="1" si="15"/>
        <v>0</v>
      </c>
      <c r="G42" s="182">
        <f t="shared" ca="1" si="1"/>
        <v>679.48990000000003</v>
      </c>
      <c r="H42" s="182">
        <f t="shared" ca="1" si="2"/>
        <v>653.12569199999996</v>
      </c>
      <c r="I42" s="183">
        <f t="shared" ca="1" si="5"/>
        <v>487.24</v>
      </c>
      <c r="J42" s="180">
        <f t="shared" ca="1" si="6"/>
        <v>156.94999999999999</v>
      </c>
      <c r="K42" s="180">
        <f t="shared" ca="1" si="7"/>
        <v>8.9499999999999993</v>
      </c>
      <c r="L42" s="180">
        <f t="shared" ca="1" si="8"/>
        <v>0</v>
      </c>
      <c r="M42" s="181">
        <f t="shared" ca="1" si="9"/>
        <v>653.1400000000001</v>
      </c>
      <c r="N42" s="179">
        <f t="shared" ca="1" si="10"/>
        <v>487.22932628545175</v>
      </c>
      <c r="O42" s="180">
        <f t="shared" ca="1" si="11"/>
        <v>156.94656177756679</v>
      </c>
      <c r="P42" s="180">
        <f t="shared" ca="1" si="12"/>
        <v>8.9498039369813487</v>
      </c>
      <c r="Q42" s="180">
        <f t="shared" ca="1" si="13"/>
        <v>0</v>
      </c>
      <c r="R42" s="181">
        <f t="shared" ca="1" si="14"/>
        <v>653.12569199999984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679.49316699999997</v>
      </c>
      <c r="C43" s="179">
        <f t="shared" ca="1" si="15"/>
        <v>506.90190258199999</v>
      </c>
      <c r="D43" s="180">
        <f t="shared" ca="1" si="15"/>
        <v>163.28220803010004</v>
      </c>
      <c r="E43" s="180">
        <f t="shared" ca="1" si="15"/>
        <v>9.3090563879000001</v>
      </c>
      <c r="F43" s="181">
        <f t="shared" ca="1" si="15"/>
        <v>0</v>
      </c>
      <c r="G43" s="182">
        <f t="shared" ca="1" si="1"/>
        <v>679.48990000000003</v>
      </c>
      <c r="H43" s="182">
        <f t="shared" ca="1" si="2"/>
        <v>653.12569199999996</v>
      </c>
      <c r="I43" s="183">
        <f t="shared" ca="1" si="5"/>
        <v>487.24</v>
      </c>
      <c r="J43" s="180">
        <f t="shared" ca="1" si="6"/>
        <v>156.94999999999999</v>
      </c>
      <c r="K43" s="180">
        <f t="shared" ca="1" si="7"/>
        <v>8.9499999999999993</v>
      </c>
      <c r="L43" s="180">
        <f t="shared" ca="1" si="8"/>
        <v>0</v>
      </c>
      <c r="M43" s="181">
        <f t="shared" ca="1" si="9"/>
        <v>653.1400000000001</v>
      </c>
      <c r="N43" s="179">
        <f t="shared" ca="1" si="10"/>
        <v>487.22932628545175</v>
      </c>
      <c r="O43" s="180">
        <f t="shared" ca="1" si="11"/>
        <v>156.94656177756679</v>
      </c>
      <c r="P43" s="180">
        <f t="shared" ca="1" si="12"/>
        <v>8.9498039369813487</v>
      </c>
      <c r="Q43" s="180">
        <f t="shared" ca="1" si="13"/>
        <v>0</v>
      </c>
      <c r="R43" s="181">
        <f t="shared" ca="1" si="14"/>
        <v>653.12569199999984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679.49316699999997</v>
      </c>
      <c r="C44" s="179">
        <f t="shared" ca="1" si="15"/>
        <v>506.90190258199999</v>
      </c>
      <c r="D44" s="180">
        <f t="shared" ca="1" si="15"/>
        <v>163.28220803010004</v>
      </c>
      <c r="E44" s="180">
        <f t="shared" ca="1" si="15"/>
        <v>9.3090563879000001</v>
      </c>
      <c r="F44" s="181">
        <f t="shared" ca="1" si="15"/>
        <v>0</v>
      </c>
      <c r="G44" s="182">
        <f t="shared" ca="1" si="1"/>
        <v>679.48990000000003</v>
      </c>
      <c r="H44" s="182">
        <f t="shared" ca="1" si="2"/>
        <v>653.12569199999996</v>
      </c>
      <c r="I44" s="183">
        <f t="shared" ca="1" si="5"/>
        <v>487.24</v>
      </c>
      <c r="J44" s="180">
        <f t="shared" ca="1" si="6"/>
        <v>156.94999999999999</v>
      </c>
      <c r="K44" s="180">
        <f t="shared" ca="1" si="7"/>
        <v>8.9499999999999993</v>
      </c>
      <c r="L44" s="180">
        <f t="shared" ca="1" si="8"/>
        <v>0</v>
      </c>
      <c r="M44" s="181">
        <f t="shared" ca="1" si="9"/>
        <v>653.1400000000001</v>
      </c>
      <c r="N44" s="179">
        <f t="shared" ca="1" si="10"/>
        <v>487.22932628545175</v>
      </c>
      <c r="O44" s="180">
        <f t="shared" ca="1" si="11"/>
        <v>156.94656177756679</v>
      </c>
      <c r="P44" s="180">
        <f t="shared" ca="1" si="12"/>
        <v>8.9498039369813487</v>
      </c>
      <c r="Q44" s="180">
        <f t="shared" ca="1" si="13"/>
        <v>0</v>
      </c>
      <c r="R44" s="181">
        <f t="shared" ca="1" si="14"/>
        <v>653.12569199999984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679.49316699999997</v>
      </c>
      <c r="C45" s="179">
        <f t="shared" ca="1" si="15"/>
        <v>506.90190258199999</v>
      </c>
      <c r="D45" s="180">
        <f t="shared" ca="1" si="15"/>
        <v>163.28220803010004</v>
      </c>
      <c r="E45" s="180">
        <f t="shared" ca="1" si="15"/>
        <v>9.3090563879000001</v>
      </c>
      <c r="F45" s="181">
        <f t="shared" ca="1" si="15"/>
        <v>0</v>
      </c>
      <c r="G45" s="182">
        <f t="shared" ca="1" si="1"/>
        <v>679.48990000000003</v>
      </c>
      <c r="H45" s="182">
        <f t="shared" ca="1" si="2"/>
        <v>653.12569199999996</v>
      </c>
      <c r="I45" s="183">
        <f t="shared" ca="1" si="5"/>
        <v>487.24</v>
      </c>
      <c r="J45" s="180">
        <f t="shared" ca="1" si="6"/>
        <v>156.94999999999999</v>
      </c>
      <c r="K45" s="180">
        <f t="shared" ca="1" si="7"/>
        <v>8.9499999999999993</v>
      </c>
      <c r="L45" s="180">
        <f t="shared" ca="1" si="8"/>
        <v>0</v>
      </c>
      <c r="M45" s="181">
        <f t="shared" ca="1" si="9"/>
        <v>653.1400000000001</v>
      </c>
      <c r="N45" s="179">
        <f t="shared" ca="1" si="10"/>
        <v>487.22932628545175</v>
      </c>
      <c r="O45" s="180">
        <f t="shared" ca="1" si="11"/>
        <v>156.94656177756679</v>
      </c>
      <c r="P45" s="180">
        <f t="shared" ca="1" si="12"/>
        <v>8.9498039369813487</v>
      </c>
      <c r="Q45" s="180">
        <f t="shared" ca="1" si="13"/>
        <v>0</v>
      </c>
      <c r="R45" s="181">
        <f t="shared" ca="1" si="14"/>
        <v>653.12569199999984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679.49316699999997</v>
      </c>
      <c r="C46" s="179">
        <f t="shared" ca="1" si="15"/>
        <v>506.90190258199999</v>
      </c>
      <c r="D46" s="180">
        <f t="shared" ca="1" si="15"/>
        <v>163.28220803010004</v>
      </c>
      <c r="E46" s="180">
        <f t="shared" ca="1" si="15"/>
        <v>9.3090563879000001</v>
      </c>
      <c r="F46" s="181">
        <f t="shared" ca="1" si="15"/>
        <v>0</v>
      </c>
      <c r="G46" s="182">
        <f t="shared" ca="1" si="1"/>
        <v>679.48990000000003</v>
      </c>
      <c r="H46" s="182">
        <f t="shared" ca="1" si="2"/>
        <v>653.12569199999996</v>
      </c>
      <c r="I46" s="183">
        <f t="shared" ca="1" si="5"/>
        <v>487.24</v>
      </c>
      <c r="J46" s="180">
        <f t="shared" ca="1" si="6"/>
        <v>156.94999999999999</v>
      </c>
      <c r="K46" s="180">
        <f t="shared" ca="1" si="7"/>
        <v>8.9499999999999993</v>
      </c>
      <c r="L46" s="180">
        <f t="shared" ca="1" si="8"/>
        <v>0</v>
      </c>
      <c r="M46" s="181">
        <f t="shared" ca="1" si="9"/>
        <v>653.1400000000001</v>
      </c>
      <c r="N46" s="179">
        <f t="shared" ca="1" si="10"/>
        <v>487.22932628545175</v>
      </c>
      <c r="O46" s="180">
        <f t="shared" ca="1" si="11"/>
        <v>156.94656177756679</v>
      </c>
      <c r="P46" s="180">
        <f t="shared" ca="1" si="12"/>
        <v>8.9498039369813487</v>
      </c>
      <c r="Q46" s="180">
        <f t="shared" ca="1" si="13"/>
        <v>0</v>
      </c>
      <c r="R46" s="181">
        <f t="shared" ca="1" si="14"/>
        <v>653.12569199999984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679.49316699999997</v>
      </c>
      <c r="C47" s="179">
        <f t="shared" ca="1" si="15"/>
        <v>506.90190258199999</v>
      </c>
      <c r="D47" s="180">
        <f t="shared" ca="1" si="15"/>
        <v>163.28220803010004</v>
      </c>
      <c r="E47" s="180">
        <f t="shared" ca="1" si="15"/>
        <v>9.3090563879000001</v>
      </c>
      <c r="F47" s="181">
        <f t="shared" ca="1" si="15"/>
        <v>0</v>
      </c>
      <c r="G47" s="182">
        <f t="shared" ca="1" si="1"/>
        <v>679.48990000000003</v>
      </c>
      <c r="H47" s="182">
        <f t="shared" ca="1" si="2"/>
        <v>653.12569199999996</v>
      </c>
      <c r="I47" s="183">
        <f t="shared" ca="1" si="5"/>
        <v>487.24</v>
      </c>
      <c r="J47" s="180">
        <f t="shared" ca="1" si="6"/>
        <v>156.94999999999999</v>
      </c>
      <c r="K47" s="180">
        <f t="shared" ca="1" si="7"/>
        <v>8.9499999999999993</v>
      </c>
      <c r="L47" s="180">
        <f t="shared" ca="1" si="8"/>
        <v>0</v>
      </c>
      <c r="M47" s="181">
        <f t="shared" ca="1" si="9"/>
        <v>653.1400000000001</v>
      </c>
      <c r="N47" s="179">
        <f t="shared" ca="1" si="10"/>
        <v>487.22932628545175</v>
      </c>
      <c r="O47" s="180">
        <f t="shared" ca="1" si="11"/>
        <v>156.94656177756679</v>
      </c>
      <c r="P47" s="180">
        <f t="shared" ca="1" si="12"/>
        <v>8.9498039369813487</v>
      </c>
      <c r="Q47" s="180">
        <f t="shared" ca="1" si="13"/>
        <v>0</v>
      </c>
      <c r="R47" s="181">
        <f t="shared" ca="1" si="14"/>
        <v>653.12569199999984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679.49316699999997</v>
      </c>
      <c r="C48" s="179">
        <f t="shared" ca="1" si="15"/>
        <v>506.90190258199999</v>
      </c>
      <c r="D48" s="180">
        <f t="shared" ca="1" si="15"/>
        <v>163.28220803010004</v>
      </c>
      <c r="E48" s="180">
        <f t="shared" ca="1" si="15"/>
        <v>9.3090563879000001</v>
      </c>
      <c r="F48" s="181">
        <f t="shared" ca="1" si="15"/>
        <v>0</v>
      </c>
      <c r="G48" s="182">
        <f t="shared" ca="1" si="1"/>
        <v>679.48990000000003</v>
      </c>
      <c r="H48" s="182">
        <f t="shared" ca="1" si="2"/>
        <v>653.12569199999996</v>
      </c>
      <c r="I48" s="183">
        <f t="shared" ca="1" si="5"/>
        <v>487.24</v>
      </c>
      <c r="J48" s="180">
        <f t="shared" ca="1" si="6"/>
        <v>156.94999999999999</v>
      </c>
      <c r="K48" s="180">
        <f t="shared" ca="1" si="7"/>
        <v>8.9499999999999993</v>
      </c>
      <c r="L48" s="180">
        <f t="shared" ca="1" si="8"/>
        <v>0</v>
      </c>
      <c r="M48" s="181">
        <f t="shared" ca="1" si="9"/>
        <v>653.1400000000001</v>
      </c>
      <c r="N48" s="179">
        <f t="shared" ca="1" si="10"/>
        <v>487.22932628545175</v>
      </c>
      <c r="O48" s="180">
        <f t="shared" ca="1" si="11"/>
        <v>156.94656177756679</v>
      </c>
      <c r="P48" s="180">
        <f t="shared" ca="1" si="12"/>
        <v>8.9498039369813487</v>
      </c>
      <c r="Q48" s="180">
        <f t="shared" ca="1" si="13"/>
        <v>0</v>
      </c>
      <c r="R48" s="181">
        <f t="shared" ca="1" si="14"/>
        <v>653.12569199999984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679.49316699999997</v>
      </c>
      <c r="C49" s="179">
        <f t="shared" ca="1" si="15"/>
        <v>506.90190258199999</v>
      </c>
      <c r="D49" s="180">
        <f t="shared" ca="1" si="15"/>
        <v>163.28220803010004</v>
      </c>
      <c r="E49" s="180">
        <f t="shared" ca="1" si="15"/>
        <v>9.3090563879000001</v>
      </c>
      <c r="F49" s="181">
        <f t="shared" ca="1" si="15"/>
        <v>0</v>
      </c>
      <c r="G49" s="182">
        <f t="shared" ca="1" si="1"/>
        <v>679.48990000000003</v>
      </c>
      <c r="H49" s="182">
        <f t="shared" ca="1" si="2"/>
        <v>653.12569199999996</v>
      </c>
      <c r="I49" s="183">
        <f t="shared" ca="1" si="5"/>
        <v>487.24</v>
      </c>
      <c r="J49" s="180">
        <f t="shared" ca="1" si="6"/>
        <v>156.94999999999999</v>
      </c>
      <c r="K49" s="180">
        <f t="shared" ca="1" si="7"/>
        <v>8.9499999999999993</v>
      </c>
      <c r="L49" s="180">
        <f t="shared" ca="1" si="8"/>
        <v>0</v>
      </c>
      <c r="M49" s="181">
        <f t="shared" ca="1" si="9"/>
        <v>653.1400000000001</v>
      </c>
      <c r="N49" s="179">
        <f t="shared" ca="1" si="10"/>
        <v>487.22932628545175</v>
      </c>
      <c r="O49" s="180">
        <f t="shared" ca="1" si="11"/>
        <v>156.94656177756679</v>
      </c>
      <c r="P49" s="180">
        <f t="shared" ca="1" si="12"/>
        <v>8.9498039369813487</v>
      </c>
      <c r="Q49" s="180">
        <f t="shared" ca="1" si="13"/>
        <v>0</v>
      </c>
      <c r="R49" s="181">
        <f t="shared" ca="1" si="14"/>
        <v>653.12569199999984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679.49316699999997</v>
      </c>
      <c r="C50" s="179">
        <f t="shared" ca="1" si="15"/>
        <v>506.90190258199999</v>
      </c>
      <c r="D50" s="180">
        <f t="shared" ca="1" si="15"/>
        <v>163.28220803010004</v>
      </c>
      <c r="E50" s="180">
        <f t="shared" ca="1" si="15"/>
        <v>9.3090563879000001</v>
      </c>
      <c r="F50" s="181">
        <f t="shared" ca="1" si="15"/>
        <v>0</v>
      </c>
      <c r="G50" s="182">
        <f t="shared" ca="1" si="1"/>
        <v>679.48990000000003</v>
      </c>
      <c r="H50" s="182">
        <f t="shared" ca="1" si="2"/>
        <v>653.12569199999996</v>
      </c>
      <c r="I50" s="183">
        <f t="shared" ca="1" si="5"/>
        <v>487.24</v>
      </c>
      <c r="J50" s="180">
        <f t="shared" ca="1" si="6"/>
        <v>156.94999999999999</v>
      </c>
      <c r="K50" s="180">
        <f t="shared" ca="1" si="7"/>
        <v>8.9499999999999993</v>
      </c>
      <c r="L50" s="180">
        <f t="shared" ca="1" si="8"/>
        <v>0</v>
      </c>
      <c r="M50" s="181">
        <f t="shared" ca="1" si="9"/>
        <v>653.1400000000001</v>
      </c>
      <c r="N50" s="179">
        <f t="shared" ca="1" si="10"/>
        <v>487.22932628545175</v>
      </c>
      <c r="O50" s="180">
        <f t="shared" ca="1" si="11"/>
        <v>156.94656177756679</v>
      </c>
      <c r="P50" s="180">
        <f t="shared" ca="1" si="12"/>
        <v>8.9498039369813487</v>
      </c>
      <c r="Q50" s="180">
        <f t="shared" ca="1" si="13"/>
        <v>0</v>
      </c>
      <c r="R50" s="181">
        <f t="shared" ca="1" si="14"/>
        <v>653.12569199999984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679.49316699999997</v>
      </c>
      <c r="C51" s="179">
        <f t="shared" ca="1" si="15"/>
        <v>506.90190258199999</v>
      </c>
      <c r="D51" s="180">
        <f t="shared" ca="1" si="15"/>
        <v>163.28220803010004</v>
      </c>
      <c r="E51" s="180">
        <f t="shared" ca="1" si="15"/>
        <v>9.3090563879000001</v>
      </c>
      <c r="F51" s="181">
        <f t="shared" ca="1" si="15"/>
        <v>0</v>
      </c>
      <c r="G51" s="182">
        <f t="shared" ca="1" si="1"/>
        <v>679.48990000000003</v>
      </c>
      <c r="H51" s="182">
        <f t="shared" ca="1" si="2"/>
        <v>653.12569199999996</v>
      </c>
      <c r="I51" s="183">
        <f t="shared" ca="1" si="5"/>
        <v>487.24</v>
      </c>
      <c r="J51" s="180">
        <f t="shared" ca="1" si="6"/>
        <v>156.94999999999999</v>
      </c>
      <c r="K51" s="180">
        <f t="shared" ca="1" si="7"/>
        <v>8.9499999999999993</v>
      </c>
      <c r="L51" s="180">
        <f t="shared" ca="1" si="8"/>
        <v>0</v>
      </c>
      <c r="M51" s="181">
        <f t="shared" ca="1" si="9"/>
        <v>653.1400000000001</v>
      </c>
      <c r="N51" s="179">
        <f t="shared" ca="1" si="10"/>
        <v>487.22932628545175</v>
      </c>
      <c r="O51" s="180">
        <f t="shared" ca="1" si="11"/>
        <v>156.94656177756679</v>
      </c>
      <c r="P51" s="180">
        <f t="shared" ca="1" si="12"/>
        <v>8.9498039369813487</v>
      </c>
      <c r="Q51" s="180">
        <f t="shared" ca="1" si="13"/>
        <v>0</v>
      </c>
      <c r="R51" s="181">
        <f t="shared" ca="1" si="14"/>
        <v>653.12569199999984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679.49316699999997</v>
      </c>
      <c r="C52" s="179">
        <f t="shared" ca="1" si="15"/>
        <v>506.90190258199999</v>
      </c>
      <c r="D52" s="180">
        <f t="shared" ca="1" si="15"/>
        <v>163.28220803010004</v>
      </c>
      <c r="E52" s="180">
        <f t="shared" ca="1" si="15"/>
        <v>9.3090563879000001</v>
      </c>
      <c r="F52" s="181">
        <f t="shared" ca="1" si="15"/>
        <v>0</v>
      </c>
      <c r="G52" s="182">
        <f t="shared" ca="1" si="1"/>
        <v>679.48990000000003</v>
      </c>
      <c r="H52" s="182">
        <f t="shared" ca="1" si="2"/>
        <v>653.12569199999996</v>
      </c>
      <c r="I52" s="183">
        <f t="shared" ca="1" si="5"/>
        <v>487.24</v>
      </c>
      <c r="J52" s="180">
        <f t="shared" ca="1" si="6"/>
        <v>156.94999999999999</v>
      </c>
      <c r="K52" s="180">
        <f t="shared" ca="1" si="7"/>
        <v>8.9499999999999993</v>
      </c>
      <c r="L52" s="180">
        <f t="shared" ca="1" si="8"/>
        <v>0</v>
      </c>
      <c r="M52" s="181">
        <f t="shared" ca="1" si="9"/>
        <v>653.1400000000001</v>
      </c>
      <c r="N52" s="179">
        <f t="shared" ca="1" si="10"/>
        <v>487.22932628545175</v>
      </c>
      <c r="O52" s="180">
        <f t="shared" ca="1" si="11"/>
        <v>156.94656177756679</v>
      </c>
      <c r="P52" s="180">
        <f t="shared" ca="1" si="12"/>
        <v>8.9498039369813487</v>
      </c>
      <c r="Q52" s="180">
        <f t="shared" ca="1" si="13"/>
        <v>0</v>
      </c>
      <c r="R52" s="181">
        <f t="shared" ca="1" si="14"/>
        <v>653.12569199999984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679.49316699999997</v>
      </c>
      <c r="C53" s="179">
        <f t="shared" ca="1" si="15"/>
        <v>506.90190258199999</v>
      </c>
      <c r="D53" s="180">
        <f t="shared" ca="1" si="15"/>
        <v>163.28220803010004</v>
      </c>
      <c r="E53" s="180">
        <f t="shared" ca="1" si="15"/>
        <v>9.3090563879000001</v>
      </c>
      <c r="F53" s="181">
        <f t="shared" ca="1" si="15"/>
        <v>0</v>
      </c>
      <c r="G53" s="182">
        <f t="shared" ca="1" si="1"/>
        <v>679.48990000000003</v>
      </c>
      <c r="H53" s="182">
        <f t="shared" ca="1" si="2"/>
        <v>653.12569199999996</v>
      </c>
      <c r="I53" s="183">
        <f t="shared" ca="1" si="5"/>
        <v>487.24</v>
      </c>
      <c r="J53" s="180">
        <f t="shared" ca="1" si="6"/>
        <v>156.94999999999999</v>
      </c>
      <c r="K53" s="180">
        <f t="shared" ca="1" si="7"/>
        <v>8.9499999999999993</v>
      </c>
      <c r="L53" s="180">
        <f t="shared" ca="1" si="8"/>
        <v>0</v>
      </c>
      <c r="M53" s="181">
        <f t="shared" ca="1" si="9"/>
        <v>653.1400000000001</v>
      </c>
      <c r="N53" s="179">
        <f t="shared" ca="1" si="10"/>
        <v>487.22932628545175</v>
      </c>
      <c r="O53" s="180">
        <f t="shared" ca="1" si="11"/>
        <v>156.94656177756679</v>
      </c>
      <c r="P53" s="180">
        <f t="shared" ca="1" si="12"/>
        <v>8.9498039369813487</v>
      </c>
      <c r="Q53" s="180">
        <f t="shared" ca="1" si="13"/>
        <v>0</v>
      </c>
      <c r="R53" s="181">
        <f t="shared" ca="1" si="14"/>
        <v>653.12569199999984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679.49316699999997</v>
      </c>
      <c r="C54" s="179">
        <f t="shared" ca="1" si="15"/>
        <v>506.90190258199999</v>
      </c>
      <c r="D54" s="180">
        <f t="shared" ca="1" si="15"/>
        <v>163.28220803010004</v>
      </c>
      <c r="E54" s="180">
        <f t="shared" ca="1" si="15"/>
        <v>9.3090563879000001</v>
      </c>
      <c r="F54" s="181">
        <f t="shared" ca="1" si="15"/>
        <v>0</v>
      </c>
      <c r="G54" s="182">
        <f t="shared" ca="1" si="1"/>
        <v>679.48990000000003</v>
      </c>
      <c r="H54" s="182">
        <f t="shared" ca="1" si="2"/>
        <v>653.12569199999996</v>
      </c>
      <c r="I54" s="183">
        <f t="shared" ca="1" si="5"/>
        <v>487.24</v>
      </c>
      <c r="J54" s="180">
        <f t="shared" ca="1" si="6"/>
        <v>156.94999999999999</v>
      </c>
      <c r="K54" s="180">
        <f t="shared" ca="1" si="7"/>
        <v>8.9499999999999993</v>
      </c>
      <c r="L54" s="180">
        <f t="shared" ca="1" si="8"/>
        <v>0</v>
      </c>
      <c r="M54" s="181">
        <f t="shared" ca="1" si="9"/>
        <v>653.1400000000001</v>
      </c>
      <c r="N54" s="179">
        <f t="shared" ca="1" si="10"/>
        <v>487.22932628545175</v>
      </c>
      <c r="O54" s="180">
        <f t="shared" ca="1" si="11"/>
        <v>156.94656177756679</v>
      </c>
      <c r="P54" s="180">
        <f t="shared" ca="1" si="12"/>
        <v>8.9498039369813487</v>
      </c>
      <c r="Q54" s="180">
        <f t="shared" ca="1" si="13"/>
        <v>0</v>
      </c>
      <c r="R54" s="181">
        <f t="shared" ca="1" si="14"/>
        <v>653.12569199999984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679.49316699999997</v>
      </c>
      <c r="C55" s="179">
        <f t="shared" ca="1" si="15"/>
        <v>506.90190258199999</v>
      </c>
      <c r="D55" s="180">
        <f t="shared" ca="1" si="15"/>
        <v>163.28220803010004</v>
      </c>
      <c r="E55" s="180">
        <f t="shared" ca="1" si="15"/>
        <v>9.3090563879000001</v>
      </c>
      <c r="F55" s="181">
        <f t="shared" ca="1" si="15"/>
        <v>0</v>
      </c>
      <c r="G55" s="182">
        <f t="shared" ca="1" si="1"/>
        <v>672.18089999999995</v>
      </c>
      <c r="H55" s="182">
        <f t="shared" ca="1" si="2"/>
        <v>646.100281</v>
      </c>
      <c r="I55" s="183">
        <f t="shared" ca="1" si="5"/>
        <v>487.23</v>
      </c>
      <c r="J55" s="180">
        <f t="shared" ca="1" si="6"/>
        <v>156.94</v>
      </c>
      <c r="K55" s="180">
        <f t="shared" ca="1" si="7"/>
        <v>1.92</v>
      </c>
      <c r="L55" s="180">
        <f t="shared" ca="1" si="8"/>
        <v>0</v>
      </c>
      <c r="M55" s="181">
        <f t="shared" ca="1" si="9"/>
        <v>646.09</v>
      </c>
      <c r="N55" s="179">
        <f t="shared" ca="1" si="10"/>
        <v>487.23775311741394</v>
      </c>
      <c r="O55" s="180">
        <f t="shared" ca="1" si="11"/>
        <v>156.94249733031</v>
      </c>
      <c r="P55" s="180">
        <f t="shared" ca="1" si="12"/>
        <v>1.9200305522759986</v>
      </c>
      <c r="Q55" s="180">
        <f t="shared" ca="1" si="13"/>
        <v>0</v>
      </c>
      <c r="R55" s="181">
        <f t="shared" ca="1" si="14"/>
        <v>646.10028099999988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679.49316699999997</v>
      </c>
      <c r="C56" s="179">
        <f t="shared" ca="1" si="15"/>
        <v>506.90190258199999</v>
      </c>
      <c r="D56" s="180">
        <f t="shared" ca="1" si="15"/>
        <v>163.28220803010004</v>
      </c>
      <c r="E56" s="180">
        <f t="shared" ca="1" si="15"/>
        <v>9.3090563879000001</v>
      </c>
      <c r="F56" s="181">
        <f t="shared" ca="1" si="15"/>
        <v>0</v>
      </c>
      <c r="G56" s="182">
        <f t="shared" ca="1" si="1"/>
        <v>672.18089999999995</v>
      </c>
      <c r="H56" s="182">
        <f t="shared" ca="1" si="2"/>
        <v>646.100281</v>
      </c>
      <c r="I56" s="183">
        <f t="shared" ca="1" si="5"/>
        <v>487.23</v>
      </c>
      <c r="J56" s="180">
        <f t="shared" ca="1" si="6"/>
        <v>156.94</v>
      </c>
      <c r="K56" s="180">
        <f t="shared" ca="1" si="7"/>
        <v>1.92</v>
      </c>
      <c r="L56" s="180">
        <f t="shared" ca="1" si="8"/>
        <v>0</v>
      </c>
      <c r="M56" s="181">
        <f t="shared" ca="1" si="9"/>
        <v>646.09</v>
      </c>
      <c r="N56" s="179">
        <f t="shared" ca="1" si="10"/>
        <v>487.23775311741394</v>
      </c>
      <c r="O56" s="180">
        <f t="shared" ca="1" si="11"/>
        <v>156.94249733031</v>
      </c>
      <c r="P56" s="180">
        <f t="shared" ca="1" si="12"/>
        <v>1.9200305522759986</v>
      </c>
      <c r="Q56" s="180">
        <f t="shared" ca="1" si="13"/>
        <v>0</v>
      </c>
      <c r="R56" s="181">
        <f t="shared" ca="1" si="14"/>
        <v>646.10028099999988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679.49316699999997</v>
      </c>
      <c r="C57" s="179">
        <f t="shared" ca="1" si="15"/>
        <v>506.90190258199999</v>
      </c>
      <c r="D57" s="180">
        <f t="shared" ca="1" si="15"/>
        <v>163.28220803010004</v>
      </c>
      <c r="E57" s="180">
        <f t="shared" ca="1" si="15"/>
        <v>9.3090563879000001</v>
      </c>
      <c r="F57" s="181">
        <f t="shared" ca="1" si="15"/>
        <v>0</v>
      </c>
      <c r="G57" s="182">
        <f t="shared" ca="1" si="1"/>
        <v>672.18089999999995</v>
      </c>
      <c r="H57" s="182">
        <f t="shared" ca="1" si="2"/>
        <v>646.100281</v>
      </c>
      <c r="I57" s="183">
        <f t="shared" ca="1" si="5"/>
        <v>487.23</v>
      </c>
      <c r="J57" s="180">
        <f t="shared" ca="1" si="6"/>
        <v>156.94</v>
      </c>
      <c r="K57" s="180">
        <f t="shared" ca="1" si="7"/>
        <v>1.92</v>
      </c>
      <c r="L57" s="180">
        <f t="shared" ca="1" si="8"/>
        <v>0</v>
      </c>
      <c r="M57" s="181">
        <f t="shared" ca="1" si="9"/>
        <v>646.09</v>
      </c>
      <c r="N57" s="179">
        <f t="shared" ca="1" si="10"/>
        <v>487.23775311741394</v>
      </c>
      <c r="O57" s="180">
        <f t="shared" ca="1" si="11"/>
        <v>156.94249733031</v>
      </c>
      <c r="P57" s="180">
        <f t="shared" ca="1" si="12"/>
        <v>1.9200305522759986</v>
      </c>
      <c r="Q57" s="180">
        <f t="shared" ca="1" si="13"/>
        <v>0</v>
      </c>
      <c r="R57" s="181">
        <f t="shared" ca="1" si="14"/>
        <v>646.10028099999988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679.49316699999997</v>
      </c>
      <c r="C58" s="179">
        <f t="shared" ca="1" si="15"/>
        <v>506.90190258199999</v>
      </c>
      <c r="D58" s="180">
        <f t="shared" ca="1" si="15"/>
        <v>163.28220803010004</v>
      </c>
      <c r="E58" s="180">
        <f t="shared" ca="1" si="15"/>
        <v>9.3090563879000001</v>
      </c>
      <c r="F58" s="181">
        <f t="shared" ca="1" si="15"/>
        <v>0</v>
      </c>
      <c r="G58" s="182">
        <f t="shared" ca="1" si="1"/>
        <v>672.18089999999995</v>
      </c>
      <c r="H58" s="182">
        <f t="shared" ca="1" si="2"/>
        <v>646.100281</v>
      </c>
      <c r="I58" s="183">
        <f t="shared" ca="1" si="5"/>
        <v>487.23</v>
      </c>
      <c r="J58" s="180">
        <f t="shared" ca="1" si="6"/>
        <v>156.94</v>
      </c>
      <c r="K58" s="180">
        <f t="shared" ca="1" si="7"/>
        <v>1.92</v>
      </c>
      <c r="L58" s="180">
        <f t="shared" ca="1" si="8"/>
        <v>0</v>
      </c>
      <c r="M58" s="181">
        <f t="shared" ca="1" si="9"/>
        <v>646.09</v>
      </c>
      <c r="N58" s="179">
        <f t="shared" ca="1" si="10"/>
        <v>487.23775311741394</v>
      </c>
      <c r="O58" s="180">
        <f t="shared" ca="1" si="11"/>
        <v>156.94249733031</v>
      </c>
      <c r="P58" s="180">
        <f t="shared" ca="1" si="12"/>
        <v>1.9200305522759986</v>
      </c>
      <c r="Q58" s="180">
        <f t="shared" ca="1" si="13"/>
        <v>0</v>
      </c>
      <c r="R58" s="181">
        <f t="shared" ca="1" si="14"/>
        <v>646.10028099999988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679.49316699999997</v>
      </c>
      <c r="C59" s="179">
        <f t="shared" ca="1" si="15"/>
        <v>506.90190258199999</v>
      </c>
      <c r="D59" s="180">
        <f t="shared" ca="1" si="15"/>
        <v>163.28220803010004</v>
      </c>
      <c r="E59" s="180">
        <f t="shared" ca="1" si="15"/>
        <v>9.3090563879000001</v>
      </c>
      <c r="F59" s="181">
        <f t="shared" ca="1" si="15"/>
        <v>0</v>
      </c>
      <c r="G59" s="182">
        <f t="shared" ca="1" si="1"/>
        <v>679.48990000000003</v>
      </c>
      <c r="H59" s="182">
        <f t="shared" ca="1" si="2"/>
        <v>653.12569199999996</v>
      </c>
      <c r="I59" s="183">
        <f t="shared" ca="1" si="5"/>
        <v>487.24</v>
      </c>
      <c r="J59" s="180">
        <f t="shared" ca="1" si="6"/>
        <v>156.94999999999999</v>
      </c>
      <c r="K59" s="180">
        <f t="shared" ca="1" si="7"/>
        <v>8.9499999999999993</v>
      </c>
      <c r="L59" s="180">
        <f t="shared" ca="1" si="8"/>
        <v>0</v>
      </c>
      <c r="M59" s="181">
        <f t="shared" ca="1" si="9"/>
        <v>653.1400000000001</v>
      </c>
      <c r="N59" s="179">
        <f t="shared" ca="1" si="10"/>
        <v>487.22932628545175</v>
      </c>
      <c r="O59" s="180">
        <f t="shared" ca="1" si="11"/>
        <v>156.94656177756679</v>
      </c>
      <c r="P59" s="180">
        <f t="shared" ca="1" si="12"/>
        <v>8.9498039369813487</v>
      </c>
      <c r="Q59" s="180">
        <f t="shared" ca="1" si="13"/>
        <v>0</v>
      </c>
      <c r="R59" s="181">
        <f t="shared" ca="1" si="14"/>
        <v>653.12569199999984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679.49316699999997</v>
      </c>
      <c r="C60" s="179">
        <f t="shared" ca="1" si="15"/>
        <v>506.90190258199999</v>
      </c>
      <c r="D60" s="180">
        <f t="shared" ca="1" si="15"/>
        <v>163.28220803010004</v>
      </c>
      <c r="E60" s="180">
        <f t="shared" ca="1" si="15"/>
        <v>9.3090563879000001</v>
      </c>
      <c r="F60" s="181">
        <f t="shared" ca="1" si="15"/>
        <v>0</v>
      </c>
      <c r="G60" s="182">
        <f t="shared" ca="1" si="1"/>
        <v>679.48990000000003</v>
      </c>
      <c r="H60" s="182">
        <f t="shared" ca="1" si="2"/>
        <v>653.12569199999996</v>
      </c>
      <c r="I60" s="183">
        <f t="shared" ca="1" si="5"/>
        <v>487.24</v>
      </c>
      <c r="J60" s="180">
        <f t="shared" ca="1" si="6"/>
        <v>156.94999999999999</v>
      </c>
      <c r="K60" s="180">
        <f t="shared" ca="1" si="7"/>
        <v>8.9499999999999993</v>
      </c>
      <c r="L60" s="180">
        <f t="shared" ca="1" si="8"/>
        <v>0</v>
      </c>
      <c r="M60" s="181">
        <f t="shared" ca="1" si="9"/>
        <v>653.1400000000001</v>
      </c>
      <c r="N60" s="179">
        <f t="shared" ca="1" si="10"/>
        <v>487.22932628545175</v>
      </c>
      <c r="O60" s="180">
        <f t="shared" ca="1" si="11"/>
        <v>156.94656177756679</v>
      </c>
      <c r="P60" s="180">
        <f t="shared" ca="1" si="12"/>
        <v>8.9498039369813487</v>
      </c>
      <c r="Q60" s="180">
        <f t="shared" ca="1" si="13"/>
        <v>0</v>
      </c>
      <c r="R60" s="181">
        <f t="shared" ca="1" si="14"/>
        <v>653.12569199999984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679.49316699999997</v>
      </c>
      <c r="C61" s="179">
        <f t="shared" ca="1" si="15"/>
        <v>506.90190258199999</v>
      </c>
      <c r="D61" s="180">
        <f t="shared" ca="1" si="15"/>
        <v>163.28220803010004</v>
      </c>
      <c r="E61" s="180">
        <f t="shared" ca="1" si="15"/>
        <v>9.3090563879000001</v>
      </c>
      <c r="F61" s="181">
        <f t="shared" ca="1" si="15"/>
        <v>0</v>
      </c>
      <c r="G61" s="182">
        <f t="shared" ca="1" si="1"/>
        <v>679.48990000000003</v>
      </c>
      <c r="H61" s="182">
        <f t="shared" ca="1" si="2"/>
        <v>653.12569199999996</v>
      </c>
      <c r="I61" s="183">
        <f t="shared" ca="1" si="5"/>
        <v>487.24</v>
      </c>
      <c r="J61" s="180">
        <f t="shared" ca="1" si="6"/>
        <v>156.94999999999999</v>
      </c>
      <c r="K61" s="180">
        <f t="shared" ca="1" si="7"/>
        <v>8.9499999999999993</v>
      </c>
      <c r="L61" s="180">
        <f t="shared" ca="1" si="8"/>
        <v>0</v>
      </c>
      <c r="M61" s="181">
        <f t="shared" ca="1" si="9"/>
        <v>653.1400000000001</v>
      </c>
      <c r="N61" s="179">
        <f t="shared" ca="1" si="10"/>
        <v>487.22932628545175</v>
      </c>
      <c r="O61" s="180">
        <f t="shared" ca="1" si="11"/>
        <v>156.94656177756679</v>
      </c>
      <c r="P61" s="180">
        <f t="shared" ca="1" si="12"/>
        <v>8.9498039369813487</v>
      </c>
      <c r="Q61" s="180">
        <f t="shared" ca="1" si="13"/>
        <v>0</v>
      </c>
      <c r="R61" s="181">
        <f t="shared" ca="1" si="14"/>
        <v>653.12569199999984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679.49316699999997</v>
      </c>
      <c r="C62" s="179">
        <f t="shared" ca="1" si="15"/>
        <v>506.90190258199999</v>
      </c>
      <c r="D62" s="180">
        <f t="shared" ca="1" si="15"/>
        <v>163.28220803010004</v>
      </c>
      <c r="E62" s="180">
        <f t="shared" ca="1" si="15"/>
        <v>9.3090563879000001</v>
      </c>
      <c r="F62" s="181">
        <f t="shared" ca="1" si="15"/>
        <v>0</v>
      </c>
      <c r="G62" s="182">
        <f t="shared" ca="1" si="1"/>
        <v>679.48990000000003</v>
      </c>
      <c r="H62" s="182">
        <f t="shared" ca="1" si="2"/>
        <v>653.12569199999996</v>
      </c>
      <c r="I62" s="183">
        <f t="shared" ca="1" si="5"/>
        <v>487.24</v>
      </c>
      <c r="J62" s="180">
        <f t="shared" ca="1" si="6"/>
        <v>156.94999999999999</v>
      </c>
      <c r="K62" s="180">
        <f t="shared" ca="1" si="7"/>
        <v>8.9499999999999993</v>
      </c>
      <c r="L62" s="180">
        <f t="shared" ca="1" si="8"/>
        <v>0</v>
      </c>
      <c r="M62" s="181">
        <f t="shared" ca="1" si="9"/>
        <v>653.1400000000001</v>
      </c>
      <c r="N62" s="179">
        <f t="shared" ca="1" si="10"/>
        <v>487.22932628545175</v>
      </c>
      <c r="O62" s="180">
        <f t="shared" ca="1" si="11"/>
        <v>156.94656177756679</v>
      </c>
      <c r="P62" s="180">
        <f t="shared" ca="1" si="12"/>
        <v>8.9498039369813487</v>
      </c>
      <c r="Q62" s="180">
        <f t="shared" ca="1" si="13"/>
        <v>0</v>
      </c>
      <c r="R62" s="181">
        <f t="shared" ca="1" si="14"/>
        <v>653.12569199999984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679.49316699999997</v>
      </c>
      <c r="C63" s="179">
        <f t="shared" ca="1" si="15"/>
        <v>506.90190258199999</v>
      </c>
      <c r="D63" s="180">
        <f t="shared" ca="1" si="15"/>
        <v>163.28220803010004</v>
      </c>
      <c r="E63" s="180">
        <f t="shared" ca="1" si="15"/>
        <v>9.3090563879000001</v>
      </c>
      <c r="F63" s="181">
        <f t="shared" ca="1" si="15"/>
        <v>0</v>
      </c>
      <c r="G63" s="182">
        <f t="shared" ca="1" si="1"/>
        <v>679.48990000000003</v>
      </c>
      <c r="H63" s="182">
        <f t="shared" ca="1" si="2"/>
        <v>653.12569199999996</v>
      </c>
      <c r="I63" s="183">
        <f t="shared" ca="1" si="5"/>
        <v>487.24</v>
      </c>
      <c r="J63" s="180">
        <f t="shared" ca="1" si="6"/>
        <v>156.94999999999999</v>
      </c>
      <c r="K63" s="180">
        <f t="shared" ca="1" si="7"/>
        <v>8.9499999999999993</v>
      </c>
      <c r="L63" s="180">
        <f t="shared" ca="1" si="8"/>
        <v>0</v>
      </c>
      <c r="M63" s="181">
        <f t="shared" ca="1" si="9"/>
        <v>653.1400000000001</v>
      </c>
      <c r="N63" s="179">
        <f t="shared" ca="1" si="10"/>
        <v>487.22932628545175</v>
      </c>
      <c r="O63" s="180">
        <f t="shared" ca="1" si="11"/>
        <v>156.94656177756679</v>
      </c>
      <c r="P63" s="180">
        <f t="shared" ca="1" si="12"/>
        <v>8.9498039369813487</v>
      </c>
      <c r="Q63" s="180">
        <f t="shared" ca="1" si="13"/>
        <v>0</v>
      </c>
      <c r="R63" s="181">
        <f t="shared" ca="1" si="14"/>
        <v>653.12569199999984</v>
      </c>
      <c r="W63" s="46"/>
      <c r="X63" s="46">
        <v>63</v>
      </c>
    </row>
    <row r="64" spans="1:24">
      <c r="A64" s="61" t="s">
        <v>106</v>
      </c>
      <c r="B64" s="174">
        <f t="shared" ca="1" si="3"/>
        <v>673.09316699999999</v>
      </c>
      <c r="C64" s="179">
        <f t="shared" ca="1" si="15"/>
        <v>502.12750258199992</v>
      </c>
      <c r="D64" s="180">
        <f t="shared" ca="1" si="15"/>
        <v>161.74428803010002</v>
      </c>
      <c r="E64" s="180">
        <f t="shared" ca="1" si="15"/>
        <v>9.2213763879000012</v>
      </c>
      <c r="F64" s="181">
        <f t="shared" ca="1" si="15"/>
        <v>0</v>
      </c>
      <c r="G64" s="182">
        <f t="shared" ca="1" si="1"/>
        <v>673.08989999999994</v>
      </c>
      <c r="H64" s="182">
        <f t="shared" ca="1" si="2"/>
        <v>646.97401200000002</v>
      </c>
      <c r="I64" s="183">
        <f t="shared" ca="1" si="5"/>
        <v>482.64</v>
      </c>
      <c r="J64" s="180">
        <f t="shared" ca="1" si="6"/>
        <v>155.46</v>
      </c>
      <c r="K64" s="180">
        <f t="shared" ca="1" si="7"/>
        <v>8.86</v>
      </c>
      <c r="L64" s="180">
        <f t="shared" ca="1" si="8"/>
        <v>0</v>
      </c>
      <c r="M64" s="181">
        <f t="shared" ca="1" si="9"/>
        <v>646.96</v>
      </c>
      <c r="N64" s="179">
        <f t="shared" ca="1" si="10"/>
        <v>482.65045312180041</v>
      </c>
      <c r="O64" s="180">
        <f t="shared" ca="1" si="11"/>
        <v>155.46336698639792</v>
      </c>
      <c r="P64" s="180">
        <f t="shared" ca="1" si="12"/>
        <v>8.8601918918016569</v>
      </c>
      <c r="Q64" s="180">
        <f t="shared" ca="1" si="13"/>
        <v>0</v>
      </c>
      <c r="R64" s="181">
        <f t="shared" ca="1" si="14"/>
        <v>646.9740119999999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679.49316699999997</v>
      </c>
      <c r="C65" s="179">
        <f t="shared" ca="1" si="15"/>
        <v>506.90190258199999</v>
      </c>
      <c r="D65" s="180">
        <f t="shared" ca="1" si="15"/>
        <v>163.28220803010004</v>
      </c>
      <c r="E65" s="180">
        <f t="shared" ca="1" si="15"/>
        <v>9.3090563879000001</v>
      </c>
      <c r="F65" s="181">
        <f t="shared" ca="1" si="15"/>
        <v>0</v>
      </c>
      <c r="G65" s="182">
        <f t="shared" ca="1" si="1"/>
        <v>679.48990000000003</v>
      </c>
      <c r="H65" s="182">
        <f t="shared" ca="1" si="2"/>
        <v>653.12569199999996</v>
      </c>
      <c r="I65" s="183">
        <f t="shared" ca="1" si="5"/>
        <v>487.24</v>
      </c>
      <c r="J65" s="180">
        <f t="shared" ca="1" si="6"/>
        <v>156.94999999999999</v>
      </c>
      <c r="K65" s="180">
        <f t="shared" ca="1" si="7"/>
        <v>8.9499999999999993</v>
      </c>
      <c r="L65" s="180">
        <f t="shared" ca="1" si="8"/>
        <v>0</v>
      </c>
      <c r="M65" s="181">
        <f t="shared" ca="1" si="9"/>
        <v>653.1400000000001</v>
      </c>
      <c r="N65" s="179">
        <f t="shared" ca="1" si="10"/>
        <v>487.22932628545175</v>
      </c>
      <c r="O65" s="180">
        <f t="shared" ca="1" si="11"/>
        <v>156.94656177756679</v>
      </c>
      <c r="P65" s="180">
        <f t="shared" ca="1" si="12"/>
        <v>8.9498039369813487</v>
      </c>
      <c r="Q65" s="180">
        <f t="shared" ca="1" si="13"/>
        <v>0</v>
      </c>
      <c r="R65" s="181">
        <f t="shared" ca="1" si="14"/>
        <v>653.12569199999984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679.49316699999997</v>
      </c>
      <c r="C66" s="179">
        <f t="shared" ca="1" si="15"/>
        <v>506.90190258199999</v>
      </c>
      <c r="D66" s="180">
        <f t="shared" ca="1" si="15"/>
        <v>163.28220803010004</v>
      </c>
      <c r="E66" s="180">
        <f t="shared" ca="1" si="15"/>
        <v>9.3090563879000001</v>
      </c>
      <c r="F66" s="181">
        <f t="shared" ca="1" si="15"/>
        <v>0</v>
      </c>
      <c r="G66" s="182">
        <f t="shared" ca="1" si="1"/>
        <v>679.48990000000003</v>
      </c>
      <c r="H66" s="182">
        <f t="shared" ca="1" si="2"/>
        <v>653.12569199999996</v>
      </c>
      <c r="I66" s="183">
        <f t="shared" ca="1" si="5"/>
        <v>487.24</v>
      </c>
      <c r="J66" s="180">
        <f t="shared" ca="1" si="6"/>
        <v>156.94999999999999</v>
      </c>
      <c r="K66" s="180">
        <f t="shared" ca="1" si="7"/>
        <v>8.9499999999999993</v>
      </c>
      <c r="L66" s="180">
        <f t="shared" ca="1" si="8"/>
        <v>0</v>
      </c>
      <c r="M66" s="181">
        <f t="shared" ca="1" si="9"/>
        <v>653.1400000000001</v>
      </c>
      <c r="N66" s="179">
        <f t="shared" ca="1" si="10"/>
        <v>487.22932628545175</v>
      </c>
      <c r="O66" s="180">
        <f t="shared" ca="1" si="11"/>
        <v>156.94656177756679</v>
      </c>
      <c r="P66" s="180">
        <f t="shared" ca="1" si="12"/>
        <v>8.9498039369813487</v>
      </c>
      <c r="Q66" s="180">
        <f t="shared" ca="1" si="13"/>
        <v>0</v>
      </c>
      <c r="R66" s="181">
        <f t="shared" ca="1" si="14"/>
        <v>653.12569199999984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679.49316699999997</v>
      </c>
      <c r="C67" s="179">
        <f t="shared" ca="1" si="15"/>
        <v>506.90190258199999</v>
      </c>
      <c r="D67" s="180">
        <f t="shared" ca="1" si="15"/>
        <v>163.28220803010004</v>
      </c>
      <c r="E67" s="180">
        <f t="shared" ca="1" si="15"/>
        <v>9.3090563879000001</v>
      </c>
      <c r="F67" s="181">
        <f t="shared" ca="1" si="15"/>
        <v>0</v>
      </c>
      <c r="G67" s="182">
        <f t="shared" ref="G67:G98" ca="1" si="16">INDIRECT("ISGS_exbus!" &amp; $V$3 &amp; X67)</f>
        <v>679.48990000000003</v>
      </c>
      <c r="H67" s="182">
        <f t="shared" ref="H67:H98" ca="1" si="17">INDIRECT("ISGS_Delhi_pp!" &amp; $V$3 &amp; X67)</f>
        <v>653.12569199999996</v>
      </c>
      <c r="I67" s="183">
        <f t="shared" ca="1" si="5"/>
        <v>487.24</v>
      </c>
      <c r="J67" s="180">
        <f t="shared" ca="1" si="6"/>
        <v>156.94999999999999</v>
      </c>
      <c r="K67" s="180">
        <f t="shared" ca="1" si="7"/>
        <v>8.9499999999999993</v>
      </c>
      <c r="L67" s="180">
        <f t="shared" ca="1" si="8"/>
        <v>0</v>
      </c>
      <c r="M67" s="181">
        <f t="shared" ca="1" si="9"/>
        <v>653.1400000000001</v>
      </c>
      <c r="N67" s="179">
        <f t="shared" ca="1" si="10"/>
        <v>487.22932628545175</v>
      </c>
      <c r="O67" s="180">
        <f t="shared" ca="1" si="11"/>
        <v>156.94656177756679</v>
      </c>
      <c r="P67" s="180">
        <f t="shared" ca="1" si="12"/>
        <v>8.9498039369813487</v>
      </c>
      <c r="Q67" s="180">
        <f t="shared" ca="1" si="13"/>
        <v>0</v>
      </c>
      <c r="R67" s="181">
        <f t="shared" ca="1" si="14"/>
        <v>653.12569199999984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679.49316699999997</v>
      </c>
      <c r="C68" s="179">
        <f t="shared" ref="C68:F98" ca="1" si="19">$B68*C$1/100</f>
        <v>506.90190258199999</v>
      </c>
      <c r="D68" s="180">
        <f t="shared" ca="1" si="19"/>
        <v>163.28220803010004</v>
      </c>
      <c r="E68" s="180">
        <f t="shared" ca="1" si="19"/>
        <v>9.3090563879000001</v>
      </c>
      <c r="F68" s="181">
        <f t="shared" ca="1" si="19"/>
        <v>0</v>
      </c>
      <c r="G68" s="182">
        <f t="shared" ca="1" si="16"/>
        <v>679.48990000000003</v>
      </c>
      <c r="H68" s="182">
        <f t="shared" ca="1" si="17"/>
        <v>653.12569199999996</v>
      </c>
      <c r="I68" s="183">
        <f t="shared" ref="I68:I98" ca="1" si="20">INDIRECT("BRPL_EOD!" &amp; $V$3 &amp; X68)</f>
        <v>487.24</v>
      </c>
      <c r="J68" s="180">
        <f t="shared" ref="J68:J98" ca="1" si="21">INDIRECT("BYPL_EOD!" &amp; $V$3 &amp; X68)</f>
        <v>156.94999999999999</v>
      </c>
      <c r="K68" s="180">
        <f t="shared" ref="K68:K98" ca="1" si="22">INDIRECT("TPDDL_EOD!" &amp; $V$3 &amp; X68)</f>
        <v>8.9499999999999993</v>
      </c>
      <c r="L68" s="180">
        <f t="shared" ref="L68:L98" ca="1" si="23">INDIRECT("NDMC_EOD!" &amp; $V$3 &amp; X68)</f>
        <v>0</v>
      </c>
      <c r="M68" s="181">
        <f t="shared" ref="M68:M98" ca="1" si="24">SUM(I68:L68)</f>
        <v>653.1400000000001</v>
      </c>
      <c r="N68" s="179">
        <f t="shared" ref="N68:N98" ca="1" si="25">INDIRECT("BRPL_ISGS_exbus!" &amp; $V$3 &amp; X68)</f>
        <v>487.22932628545175</v>
      </c>
      <c r="O68" s="180">
        <f t="shared" ref="O68:O98" ca="1" si="26">INDIRECT("BYPL_ISGS_exbus!" &amp; $V$3 &amp; X68)</f>
        <v>156.94656177756679</v>
      </c>
      <c r="P68" s="180">
        <f t="shared" ref="P68:P98" ca="1" si="27">INDIRECT("TPDDL_ISGS_exbus!" &amp; $V$3 &amp; X68)</f>
        <v>8.9498039369813487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653.12569199999984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679.49316699999997</v>
      </c>
      <c r="C69" s="179">
        <f t="shared" ca="1" si="19"/>
        <v>506.90190258199999</v>
      </c>
      <c r="D69" s="180">
        <f t="shared" ca="1" si="19"/>
        <v>163.28220803010004</v>
      </c>
      <c r="E69" s="180">
        <f t="shared" ca="1" si="19"/>
        <v>9.3090563879000001</v>
      </c>
      <c r="F69" s="181">
        <f t="shared" ca="1" si="19"/>
        <v>0</v>
      </c>
      <c r="G69" s="182">
        <f t="shared" ca="1" si="16"/>
        <v>679.48990000000003</v>
      </c>
      <c r="H69" s="182">
        <f t="shared" ca="1" si="17"/>
        <v>653.12569199999996</v>
      </c>
      <c r="I69" s="183">
        <f t="shared" ca="1" si="20"/>
        <v>487.24</v>
      </c>
      <c r="J69" s="180">
        <f t="shared" ca="1" si="21"/>
        <v>156.94999999999999</v>
      </c>
      <c r="K69" s="180">
        <f t="shared" ca="1" si="22"/>
        <v>8.9499999999999993</v>
      </c>
      <c r="L69" s="180">
        <f t="shared" ca="1" si="23"/>
        <v>0</v>
      </c>
      <c r="M69" s="181">
        <f t="shared" ca="1" si="24"/>
        <v>653.1400000000001</v>
      </c>
      <c r="N69" s="179">
        <f t="shared" ca="1" si="25"/>
        <v>487.22932628545175</v>
      </c>
      <c r="O69" s="180">
        <f t="shared" ca="1" si="26"/>
        <v>156.94656177756679</v>
      </c>
      <c r="P69" s="180">
        <f t="shared" ca="1" si="27"/>
        <v>8.9498039369813487</v>
      </c>
      <c r="Q69" s="180">
        <f t="shared" ca="1" si="28"/>
        <v>0</v>
      </c>
      <c r="R69" s="181">
        <f t="shared" ca="1" si="29"/>
        <v>653.12569199999984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679.49316699999997</v>
      </c>
      <c r="C70" s="179">
        <f t="shared" ca="1" si="19"/>
        <v>506.90190258199999</v>
      </c>
      <c r="D70" s="180">
        <f t="shared" ca="1" si="19"/>
        <v>163.28220803010004</v>
      </c>
      <c r="E70" s="180">
        <f t="shared" ca="1" si="19"/>
        <v>9.3090563879000001</v>
      </c>
      <c r="F70" s="181">
        <f t="shared" ca="1" si="19"/>
        <v>0</v>
      </c>
      <c r="G70" s="182">
        <f t="shared" ca="1" si="16"/>
        <v>679.48990000000003</v>
      </c>
      <c r="H70" s="182">
        <f t="shared" ca="1" si="17"/>
        <v>653.12569199999996</v>
      </c>
      <c r="I70" s="183">
        <f t="shared" ca="1" si="20"/>
        <v>487.24</v>
      </c>
      <c r="J70" s="180">
        <f t="shared" ca="1" si="21"/>
        <v>156.94999999999999</v>
      </c>
      <c r="K70" s="180">
        <f t="shared" ca="1" si="22"/>
        <v>8.9499999999999993</v>
      </c>
      <c r="L70" s="180">
        <f t="shared" ca="1" si="23"/>
        <v>0</v>
      </c>
      <c r="M70" s="181">
        <f t="shared" ca="1" si="24"/>
        <v>653.1400000000001</v>
      </c>
      <c r="N70" s="179">
        <f t="shared" ca="1" si="25"/>
        <v>487.22932628545175</v>
      </c>
      <c r="O70" s="180">
        <f t="shared" ca="1" si="26"/>
        <v>156.94656177756679</v>
      </c>
      <c r="P70" s="180">
        <f t="shared" ca="1" si="27"/>
        <v>8.9498039369813487</v>
      </c>
      <c r="Q70" s="180">
        <f t="shared" ca="1" si="28"/>
        <v>0</v>
      </c>
      <c r="R70" s="181">
        <f t="shared" ca="1" si="29"/>
        <v>653.12569199999984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679.49316699999997</v>
      </c>
      <c r="C71" s="179">
        <f t="shared" ca="1" si="19"/>
        <v>506.90190258199999</v>
      </c>
      <c r="D71" s="180">
        <f t="shared" ca="1" si="19"/>
        <v>163.28220803010004</v>
      </c>
      <c r="E71" s="180">
        <f t="shared" ca="1" si="19"/>
        <v>9.3090563879000001</v>
      </c>
      <c r="F71" s="181">
        <f t="shared" ca="1" si="19"/>
        <v>0</v>
      </c>
      <c r="G71" s="182">
        <f t="shared" ca="1" si="16"/>
        <v>679.48990000000003</v>
      </c>
      <c r="H71" s="182">
        <f t="shared" ca="1" si="17"/>
        <v>653.12569199999996</v>
      </c>
      <c r="I71" s="183">
        <f t="shared" ca="1" si="20"/>
        <v>487.24</v>
      </c>
      <c r="J71" s="180">
        <f t="shared" ca="1" si="21"/>
        <v>156.94999999999999</v>
      </c>
      <c r="K71" s="180">
        <f t="shared" ca="1" si="22"/>
        <v>8.9499999999999993</v>
      </c>
      <c r="L71" s="180">
        <f t="shared" ca="1" si="23"/>
        <v>0</v>
      </c>
      <c r="M71" s="181">
        <f t="shared" ca="1" si="24"/>
        <v>653.1400000000001</v>
      </c>
      <c r="N71" s="179">
        <f t="shared" ca="1" si="25"/>
        <v>487.22932628545175</v>
      </c>
      <c r="O71" s="180">
        <f t="shared" ca="1" si="26"/>
        <v>156.94656177756679</v>
      </c>
      <c r="P71" s="180">
        <f t="shared" ca="1" si="27"/>
        <v>8.9498039369813487</v>
      </c>
      <c r="Q71" s="180">
        <f t="shared" ca="1" si="28"/>
        <v>0</v>
      </c>
      <c r="R71" s="181">
        <f t="shared" ca="1" si="29"/>
        <v>653.12569199999984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679.49316699999997</v>
      </c>
      <c r="C72" s="179">
        <f t="shared" ca="1" si="19"/>
        <v>506.90190258199999</v>
      </c>
      <c r="D72" s="180">
        <f t="shared" ca="1" si="19"/>
        <v>163.28220803010004</v>
      </c>
      <c r="E72" s="180">
        <f t="shared" ca="1" si="19"/>
        <v>9.3090563879000001</v>
      </c>
      <c r="F72" s="181">
        <f t="shared" ca="1" si="19"/>
        <v>0</v>
      </c>
      <c r="G72" s="182">
        <f t="shared" ca="1" si="16"/>
        <v>679.48990000000003</v>
      </c>
      <c r="H72" s="182">
        <f t="shared" ca="1" si="17"/>
        <v>653.12569199999996</v>
      </c>
      <c r="I72" s="183">
        <f t="shared" ca="1" si="20"/>
        <v>487.24</v>
      </c>
      <c r="J72" s="180">
        <f t="shared" ca="1" si="21"/>
        <v>156.94999999999999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653.1400000000001</v>
      </c>
      <c r="N72" s="179">
        <f t="shared" ca="1" si="25"/>
        <v>487.22932628545175</v>
      </c>
      <c r="O72" s="180">
        <f t="shared" ca="1" si="26"/>
        <v>156.94656177756679</v>
      </c>
      <c r="P72" s="180">
        <f t="shared" ca="1" si="27"/>
        <v>8.9498039369813487</v>
      </c>
      <c r="Q72" s="180">
        <f t="shared" ca="1" si="28"/>
        <v>0</v>
      </c>
      <c r="R72" s="181">
        <f t="shared" ca="1" si="29"/>
        <v>653.12569199999984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679.49316699999997</v>
      </c>
      <c r="C73" s="179">
        <f t="shared" ca="1" si="19"/>
        <v>506.90190258199999</v>
      </c>
      <c r="D73" s="180">
        <f t="shared" ca="1" si="19"/>
        <v>163.28220803010004</v>
      </c>
      <c r="E73" s="180">
        <f t="shared" ca="1" si="19"/>
        <v>9.3090563879000001</v>
      </c>
      <c r="F73" s="181">
        <f t="shared" ca="1" si="19"/>
        <v>0</v>
      </c>
      <c r="G73" s="182">
        <f t="shared" ca="1" si="16"/>
        <v>679.48990000000003</v>
      </c>
      <c r="H73" s="182">
        <f t="shared" ca="1" si="17"/>
        <v>653.12569199999996</v>
      </c>
      <c r="I73" s="183">
        <f t="shared" ca="1" si="20"/>
        <v>487.24</v>
      </c>
      <c r="J73" s="180">
        <f t="shared" ca="1" si="21"/>
        <v>156.94999999999999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653.1400000000001</v>
      </c>
      <c r="N73" s="179">
        <f t="shared" ca="1" si="25"/>
        <v>487.22932628545175</v>
      </c>
      <c r="O73" s="180">
        <f t="shared" ca="1" si="26"/>
        <v>156.94656177756679</v>
      </c>
      <c r="P73" s="180">
        <f t="shared" ca="1" si="27"/>
        <v>8.9498039369813487</v>
      </c>
      <c r="Q73" s="180">
        <f t="shared" ca="1" si="28"/>
        <v>0</v>
      </c>
      <c r="R73" s="181">
        <f t="shared" ca="1" si="29"/>
        <v>653.12569199999984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679.49316699999997</v>
      </c>
      <c r="C74" s="179">
        <f t="shared" ca="1" si="19"/>
        <v>506.90190258199999</v>
      </c>
      <c r="D74" s="180">
        <f t="shared" ca="1" si="19"/>
        <v>163.28220803010004</v>
      </c>
      <c r="E74" s="180">
        <f t="shared" ca="1" si="19"/>
        <v>9.3090563879000001</v>
      </c>
      <c r="F74" s="181">
        <f t="shared" ca="1" si="19"/>
        <v>0</v>
      </c>
      <c r="G74" s="182">
        <f t="shared" ca="1" si="16"/>
        <v>679.48990000000003</v>
      </c>
      <c r="H74" s="182">
        <f t="shared" ca="1" si="17"/>
        <v>653.12569199999996</v>
      </c>
      <c r="I74" s="183">
        <f t="shared" ca="1" si="20"/>
        <v>487.24</v>
      </c>
      <c r="J74" s="180">
        <f t="shared" ca="1" si="21"/>
        <v>156.94999999999999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653.1400000000001</v>
      </c>
      <c r="N74" s="179">
        <f t="shared" ca="1" si="25"/>
        <v>487.22932628545175</v>
      </c>
      <c r="O74" s="180">
        <f t="shared" ca="1" si="26"/>
        <v>156.94656177756679</v>
      </c>
      <c r="P74" s="180">
        <f t="shared" ca="1" si="27"/>
        <v>8.9498039369813487</v>
      </c>
      <c r="Q74" s="180">
        <f t="shared" ca="1" si="28"/>
        <v>0</v>
      </c>
      <c r="R74" s="181">
        <f t="shared" ca="1" si="29"/>
        <v>653.12569199999984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679.49316699999997</v>
      </c>
      <c r="C75" s="179">
        <f t="shared" ca="1" si="19"/>
        <v>506.90190258199999</v>
      </c>
      <c r="D75" s="180">
        <f t="shared" ca="1" si="19"/>
        <v>163.28220803010004</v>
      </c>
      <c r="E75" s="180">
        <f t="shared" ca="1" si="19"/>
        <v>9.3090563879000001</v>
      </c>
      <c r="F75" s="181">
        <f t="shared" ca="1" si="19"/>
        <v>0</v>
      </c>
      <c r="G75" s="182">
        <f t="shared" ca="1" si="16"/>
        <v>679.48990000000003</v>
      </c>
      <c r="H75" s="182">
        <f t="shared" ca="1" si="17"/>
        <v>653.12569199999996</v>
      </c>
      <c r="I75" s="183">
        <f t="shared" ca="1" si="20"/>
        <v>487.24</v>
      </c>
      <c r="J75" s="180">
        <f t="shared" ca="1" si="21"/>
        <v>156.94999999999999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653.1400000000001</v>
      </c>
      <c r="N75" s="179">
        <f t="shared" ca="1" si="25"/>
        <v>487.22932628545175</v>
      </c>
      <c r="O75" s="180">
        <f t="shared" ca="1" si="26"/>
        <v>156.94656177756679</v>
      </c>
      <c r="P75" s="180">
        <f t="shared" ca="1" si="27"/>
        <v>8.9498039369813487</v>
      </c>
      <c r="Q75" s="180">
        <f t="shared" ca="1" si="28"/>
        <v>0</v>
      </c>
      <c r="R75" s="181">
        <f t="shared" ca="1" si="29"/>
        <v>653.12569199999984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679.49316699999997</v>
      </c>
      <c r="C76" s="179">
        <f t="shared" ca="1" si="19"/>
        <v>506.90190258199999</v>
      </c>
      <c r="D76" s="180">
        <f t="shared" ca="1" si="19"/>
        <v>163.28220803010004</v>
      </c>
      <c r="E76" s="180">
        <f t="shared" ca="1" si="19"/>
        <v>9.3090563879000001</v>
      </c>
      <c r="F76" s="181">
        <f t="shared" ca="1" si="19"/>
        <v>0</v>
      </c>
      <c r="G76" s="182">
        <f t="shared" ca="1" si="16"/>
        <v>679.48990000000003</v>
      </c>
      <c r="H76" s="182">
        <f t="shared" ca="1" si="17"/>
        <v>653.12569199999996</v>
      </c>
      <c r="I76" s="183">
        <f t="shared" ca="1" si="20"/>
        <v>487.24</v>
      </c>
      <c r="J76" s="180">
        <f t="shared" ca="1" si="21"/>
        <v>156.94999999999999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653.1400000000001</v>
      </c>
      <c r="N76" s="179">
        <f t="shared" ca="1" si="25"/>
        <v>487.22932628545175</v>
      </c>
      <c r="O76" s="180">
        <f t="shared" ca="1" si="26"/>
        <v>156.94656177756679</v>
      </c>
      <c r="P76" s="180">
        <f t="shared" ca="1" si="27"/>
        <v>8.9498039369813487</v>
      </c>
      <c r="Q76" s="180">
        <f t="shared" ca="1" si="28"/>
        <v>0</v>
      </c>
      <c r="R76" s="181">
        <f t="shared" ca="1" si="29"/>
        <v>653.12569199999984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679.49316699999997</v>
      </c>
      <c r="C77" s="179">
        <f t="shared" ca="1" si="19"/>
        <v>506.90190258199999</v>
      </c>
      <c r="D77" s="180">
        <f t="shared" ca="1" si="19"/>
        <v>163.28220803010004</v>
      </c>
      <c r="E77" s="180">
        <f t="shared" ca="1" si="19"/>
        <v>9.3090563879000001</v>
      </c>
      <c r="F77" s="181">
        <f t="shared" ca="1" si="19"/>
        <v>0</v>
      </c>
      <c r="G77" s="182">
        <f t="shared" ca="1" si="16"/>
        <v>679.48990000000003</v>
      </c>
      <c r="H77" s="182">
        <f t="shared" ca="1" si="17"/>
        <v>653.12569199999996</v>
      </c>
      <c r="I77" s="183">
        <f t="shared" ca="1" si="20"/>
        <v>487.24</v>
      </c>
      <c r="J77" s="180">
        <f t="shared" ca="1" si="21"/>
        <v>156.94999999999999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653.1400000000001</v>
      </c>
      <c r="N77" s="179">
        <f t="shared" ca="1" si="25"/>
        <v>487.22932628545175</v>
      </c>
      <c r="O77" s="180">
        <f t="shared" ca="1" si="26"/>
        <v>156.94656177756679</v>
      </c>
      <c r="P77" s="180">
        <f t="shared" ca="1" si="27"/>
        <v>8.9498039369813487</v>
      </c>
      <c r="Q77" s="180">
        <f t="shared" ca="1" si="28"/>
        <v>0</v>
      </c>
      <c r="R77" s="181">
        <f t="shared" ca="1" si="29"/>
        <v>653.12569199999984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679.49316699999997</v>
      </c>
      <c r="C78" s="179">
        <f t="shared" ca="1" si="19"/>
        <v>506.90190258199999</v>
      </c>
      <c r="D78" s="180">
        <f t="shared" ca="1" si="19"/>
        <v>163.28220803010004</v>
      </c>
      <c r="E78" s="180">
        <f t="shared" ca="1" si="19"/>
        <v>9.3090563879000001</v>
      </c>
      <c r="F78" s="181">
        <f t="shared" ca="1" si="19"/>
        <v>0</v>
      </c>
      <c r="G78" s="182">
        <f t="shared" ca="1" si="16"/>
        <v>679.48990000000003</v>
      </c>
      <c r="H78" s="182">
        <f t="shared" ca="1" si="17"/>
        <v>653.12569199999996</v>
      </c>
      <c r="I78" s="183">
        <f t="shared" ca="1" si="20"/>
        <v>487.24</v>
      </c>
      <c r="J78" s="180">
        <f t="shared" ca="1" si="21"/>
        <v>156.94999999999999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653.1400000000001</v>
      </c>
      <c r="N78" s="179">
        <f t="shared" ca="1" si="25"/>
        <v>487.22932628545175</v>
      </c>
      <c r="O78" s="180">
        <f t="shared" ca="1" si="26"/>
        <v>156.94656177756679</v>
      </c>
      <c r="P78" s="180">
        <f t="shared" ca="1" si="27"/>
        <v>8.9498039369813487</v>
      </c>
      <c r="Q78" s="180">
        <f t="shared" ca="1" si="28"/>
        <v>0</v>
      </c>
      <c r="R78" s="181">
        <f t="shared" ca="1" si="29"/>
        <v>653.12569199999984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679.49316699999997</v>
      </c>
      <c r="C79" s="179">
        <f t="shared" ca="1" si="19"/>
        <v>506.90190258199999</v>
      </c>
      <c r="D79" s="180">
        <f t="shared" ca="1" si="19"/>
        <v>163.28220803010004</v>
      </c>
      <c r="E79" s="180">
        <f t="shared" ca="1" si="19"/>
        <v>9.3090563879000001</v>
      </c>
      <c r="F79" s="181">
        <f t="shared" ca="1" si="19"/>
        <v>0</v>
      </c>
      <c r="G79" s="182">
        <f t="shared" ca="1" si="16"/>
        <v>679.48990000000003</v>
      </c>
      <c r="H79" s="182">
        <f t="shared" ca="1" si="17"/>
        <v>653.12569199999996</v>
      </c>
      <c r="I79" s="183">
        <f t="shared" ca="1" si="20"/>
        <v>487.24</v>
      </c>
      <c r="J79" s="180">
        <f t="shared" ca="1" si="21"/>
        <v>156.94999999999999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653.1400000000001</v>
      </c>
      <c r="N79" s="179">
        <f t="shared" ca="1" si="25"/>
        <v>487.22932628545175</v>
      </c>
      <c r="O79" s="180">
        <f t="shared" ca="1" si="26"/>
        <v>156.94656177756679</v>
      </c>
      <c r="P79" s="180">
        <f t="shared" ca="1" si="27"/>
        <v>8.9498039369813487</v>
      </c>
      <c r="Q79" s="180">
        <f t="shared" ca="1" si="28"/>
        <v>0</v>
      </c>
      <c r="R79" s="181">
        <f t="shared" ca="1" si="29"/>
        <v>653.12569199999984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679.49316699999997</v>
      </c>
      <c r="C80" s="179">
        <f t="shared" ca="1" si="19"/>
        <v>506.90190258199999</v>
      </c>
      <c r="D80" s="180">
        <f t="shared" ca="1" si="19"/>
        <v>163.28220803010004</v>
      </c>
      <c r="E80" s="180">
        <f t="shared" ca="1" si="19"/>
        <v>9.3090563879000001</v>
      </c>
      <c r="F80" s="181">
        <f t="shared" ca="1" si="19"/>
        <v>0</v>
      </c>
      <c r="G80" s="182">
        <f t="shared" ca="1" si="16"/>
        <v>679.48990000000003</v>
      </c>
      <c r="H80" s="182">
        <f t="shared" ca="1" si="17"/>
        <v>653.12569199999996</v>
      </c>
      <c r="I80" s="183">
        <f t="shared" ca="1" si="20"/>
        <v>487.24</v>
      </c>
      <c r="J80" s="180">
        <f t="shared" ca="1" si="21"/>
        <v>156.94999999999999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653.1400000000001</v>
      </c>
      <c r="N80" s="179">
        <f t="shared" ca="1" si="25"/>
        <v>487.22932628545175</v>
      </c>
      <c r="O80" s="180">
        <f t="shared" ca="1" si="26"/>
        <v>156.94656177756679</v>
      </c>
      <c r="P80" s="180">
        <f t="shared" ca="1" si="27"/>
        <v>8.9498039369813487</v>
      </c>
      <c r="Q80" s="180">
        <f t="shared" ca="1" si="28"/>
        <v>0</v>
      </c>
      <c r="R80" s="181">
        <f t="shared" ca="1" si="29"/>
        <v>653.12569199999984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679.49316699999997</v>
      </c>
      <c r="C81" s="179">
        <f t="shared" ca="1" si="19"/>
        <v>506.90190258199999</v>
      </c>
      <c r="D81" s="180">
        <f t="shared" ca="1" si="19"/>
        <v>163.28220803010004</v>
      </c>
      <c r="E81" s="180">
        <f t="shared" ca="1" si="19"/>
        <v>9.3090563879000001</v>
      </c>
      <c r="F81" s="181">
        <f t="shared" ca="1" si="19"/>
        <v>0</v>
      </c>
      <c r="G81" s="182">
        <f t="shared" ca="1" si="16"/>
        <v>679.48990000000003</v>
      </c>
      <c r="H81" s="182">
        <f t="shared" ca="1" si="17"/>
        <v>653.12569199999996</v>
      </c>
      <c r="I81" s="183">
        <f t="shared" ca="1" si="20"/>
        <v>487.24</v>
      </c>
      <c r="J81" s="180">
        <f t="shared" ca="1" si="21"/>
        <v>156.94999999999999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653.1400000000001</v>
      </c>
      <c r="N81" s="179">
        <f t="shared" ca="1" si="25"/>
        <v>487.22932628545175</v>
      </c>
      <c r="O81" s="180">
        <f t="shared" ca="1" si="26"/>
        <v>156.94656177756679</v>
      </c>
      <c r="P81" s="180">
        <f t="shared" ca="1" si="27"/>
        <v>8.9498039369813487</v>
      </c>
      <c r="Q81" s="180">
        <f t="shared" ca="1" si="28"/>
        <v>0</v>
      </c>
      <c r="R81" s="181">
        <f t="shared" ca="1" si="29"/>
        <v>653.12569199999984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679.49316699999997</v>
      </c>
      <c r="C82" s="179">
        <f t="shared" ca="1" si="19"/>
        <v>506.90190258199999</v>
      </c>
      <c r="D82" s="180">
        <f t="shared" ca="1" si="19"/>
        <v>163.28220803010004</v>
      </c>
      <c r="E82" s="180">
        <f t="shared" ca="1" si="19"/>
        <v>9.3090563879000001</v>
      </c>
      <c r="F82" s="181">
        <f t="shared" ca="1" si="19"/>
        <v>0</v>
      </c>
      <c r="G82" s="182">
        <f t="shared" ca="1" si="16"/>
        <v>679.48990000000003</v>
      </c>
      <c r="H82" s="182">
        <f t="shared" ca="1" si="17"/>
        <v>653.12569199999996</v>
      </c>
      <c r="I82" s="183">
        <f t="shared" ca="1" si="20"/>
        <v>487.24</v>
      </c>
      <c r="J82" s="180">
        <f t="shared" ca="1" si="21"/>
        <v>156.94999999999999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653.1400000000001</v>
      </c>
      <c r="N82" s="179">
        <f t="shared" ca="1" si="25"/>
        <v>487.22932628545175</v>
      </c>
      <c r="O82" s="180">
        <f t="shared" ca="1" si="26"/>
        <v>156.94656177756679</v>
      </c>
      <c r="P82" s="180">
        <f t="shared" ca="1" si="27"/>
        <v>8.9498039369813487</v>
      </c>
      <c r="Q82" s="180">
        <f t="shared" ca="1" si="28"/>
        <v>0</v>
      </c>
      <c r="R82" s="181">
        <f t="shared" ca="1" si="29"/>
        <v>653.12569199999984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679.49316699999997</v>
      </c>
      <c r="C83" s="179">
        <f t="shared" ca="1" si="19"/>
        <v>506.90190258199999</v>
      </c>
      <c r="D83" s="180">
        <f t="shared" ca="1" si="19"/>
        <v>163.28220803010004</v>
      </c>
      <c r="E83" s="180">
        <f t="shared" ca="1" si="19"/>
        <v>9.3090563879000001</v>
      </c>
      <c r="F83" s="181">
        <f t="shared" ca="1" si="19"/>
        <v>0</v>
      </c>
      <c r="G83" s="182">
        <f t="shared" ca="1" si="16"/>
        <v>679.48990000000003</v>
      </c>
      <c r="H83" s="182">
        <f t="shared" ca="1" si="17"/>
        <v>653.12569199999996</v>
      </c>
      <c r="I83" s="183">
        <f t="shared" ca="1" si="20"/>
        <v>487.24</v>
      </c>
      <c r="J83" s="180">
        <f t="shared" ca="1" si="21"/>
        <v>156.94999999999999</v>
      </c>
      <c r="K83" s="180">
        <f t="shared" ca="1" si="22"/>
        <v>8.9499999999999993</v>
      </c>
      <c r="L83" s="180">
        <f t="shared" ca="1" si="23"/>
        <v>0</v>
      </c>
      <c r="M83" s="181">
        <f t="shared" ca="1" si="24"/>
        <v>653.1400000000001</v>
      </c>
      <c r="N83" s="179">
        <f t="shared" ca="1" si="25"/>
        <v>487.22932628545175</v>
      </c>
      <c r="O83" s="180">
        <f t="shared" ca="1" si="26"/>
        <v>156.94656177756679</v>
      </c>
      <c r="P83" s="180">
        <f t="shared" ca="1" si="27"/>
        <v>8.9498039369813487</v>
      </c>
      <c r="Q83" s="180">
        <f t="shared" ca="1" si="28"/>
        <v>0</v>
      </c>
      <c r="R83" s="181">
        <f t="shared" ca="1" si="29"/>
        <v>653.12569199999984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679.49316699999997</v>
      </c>
      <c r="C84" s="179">
        <f t="shared" ca="1" si="19"/>
        <v>506.90190258199999</v>
      </c>
      <c r="D84" s="180">
        <f t="shared" ca="1" si="19"/>
        <v>163.28220803010004</v>
      </c>
      <c r="E84" s="180">
        <f t="shared" ca="1" si="19"/>
        <v>9.3090563879000001</v>
      </c>
      <c r="F84" s="181">
        <f t="shared" ca="1" si="19"/>
        <v>0</v>
      </c>
      <c r="G84" s="182">
        <f t="shared" ca="1" si="16"/>
        <v>679.48990000000003</v>
      </c>
      <c r="H84" s="182">
        <f t="shared" ca="1" si="17"/>
        <v>653.12569199999996</v>
      </c>
      <c r="I84" s="183">
        <f t="shared" ca="1" si="20"/>
        <v>487.24</v>
      </c>
      <c r="J84" s="180">
        <f t="shared" ca="1" si="21"/>
        <v>156.94999999999999</v>
      </c>
      <c r="K84" s="180">
        <f t="shared" ca="1" si="22"/>
        <v>8.9499999999999993</v>
      </c>
      <c r="L84" s="180">
        <f t="shared" ca="1" si="23"/>
        <v>0</v>
      </c>
      <c r="M84" s="181">
        <f t="shared" ca="1" si="24"/>
        <v>653.1400000000001</v>
      </c>
      <c r="N84" s="179">
        <f t="shared" ca="1" si="25"/>
        <v>487.22932628545175</v>
      </c>
      <c r="O84" s="180">
        <f t="shared" ca="1" si="26"/>
        <v>156.94656177756679</v>
      </c>
      <c r="P84" s="180">
        <f t="shared" ca="1" si="27"/>
        <v>8.9498039369813487</v>
      </c>
      <c r="Q84" s="180">
        <f t="shared" ca="1" si="28"/>
        <v>0</v>
      </c>
      <c r="R84" s="181">
        <f t="shared" ca="1" si="29"/>
        <v>653.12569199999984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679.49316699999997</v>
      </c>
      <c r="C85" s="179">
        <f t="shared" ca="1" si="19"/>
        <v>506.90190258199999</v>
      </c>
      <c r="D85" s="180">
        <f t="shared" ca="1" si="19"/>
        <v>163.28220803010004</v>
      </c>
      <c r="E85" s="180">
        <f t="shared" ca="1" si="19"/>
        <v>9.3090563879000001</v>
      </c>
      <c r="F85" s="181">
        <f t="shared" ca="1" si="19"/>
        <v>0</v>
      </c>
      <c r="G85" s="182">
        <f t="shared" ca="1" si="16"/>
        <v>673.1585</v>
      </c>
      <c r="H85" s="182">
        <f t="shared" ca="1" si="17"/>
        <v>647.03994999999998</v>
      </c>
      <c r="I85" s="183">
        <f t="shared" ca="1" si="20"/>
        <v>487.23</v>
      </c>
      <c r="J85" s="180">
        <f t="shared" ca="1" si="21"/>
        <v>150.86000000000001</v>
      </c>
      <c r="K85" s="180">
        <f t="shared" ca="1" si="22"/>
        <v>8.9499999999999993</v>
      </c>
      <c r="L85" s="180">
        <f t="shared" ca="1" si="23"/>
        <v>0</v>
      </c>
      <c r="M85" s="181">
        <f t="shared" ca="1" si="24"/>
        <v>647.04000000000008</v>
      </c>
      <c r="N85" s="179">
        <f t="shared" ca="1" si="25"/>
        <v>487.22996234931372</v>
      </c>
      <c r="O85" s="180">
        <f t="shared" ca="1" si="26"/>
        <v>150.85998834229721</v>
      </c>
      <c r="P85" s="180">
        <f t="shared" ca="1" si="27"/>
        <v>8.9499993083889695</v>
      </c>
      <c r="Q85" s="180">
        <f t="shared" ca="1" si="28"/>
        <v>0</v>
      </c>
      <c r="R85" s="181">
        <f t="shared" ca="1" si="29"/>
        <v>647.03994999999998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679.49316699999997</v>
      </c>
      <c r="C86" s="179">
        <f t="shared" ca="1" si="19"/>
        <v>506.90190258199999</v>
      </c>
      <c r="D86" s="180">
        <f t="shared" ca="1" si="19"/>
        <v>163.28220803010004</v>
      </c>
      <c r="E86" s="180">
        <f t="shared" ca="1" si="19"/>
        <v>9.3090563879000001</v>
      </c>
      <c r="F86" s="181">
        <f t="shared" ca="1" si="19"/>
        <v>0</v>
      </c>
      <c r="G86" s="182">
        <f t="shared" ca="1" si="16"/>
        <v>673.1585</v>
      </c>
      <c r="H86" s="182">
        <f t="shared" ca="1" si="17"/>
        <v>647.03994999999998</v>
      </c>
      <c r="I86" s="183">
        <f t="shared" ca="1" si="20"/>
        <v>487.23</v>
      </c>
      <c r="J86" s="180">
        <f t="shared" ca="1" si="21"/>
        <v>150.86000000000001</v>
      </c>
      <c r="K86" s="180">
        <f t="shared" ca="1" si="22"/>
        <v>8.9499999999999993</v>
      </c>
      <c r="L86" s="180">
        <f t="shared" ca="1" si="23"/>
        <v>0</v>
      </c>
      <c r="M86" s="181">
        <f t="shared" ca="1" si="24"/>
        <v>647.04000000000008</v>
      </c>
      <c r="N86" s="179">
        <f t="shared" ca="1" si="25"/>
        <v>487.22996234931372</v>
      </c>
      <c r="O86" s="180">
        <f t="shared" ca="1" si="26"/>
        <v>150.85998834229721</v>
      </c>
      <c r="P86" s="180">
        <f t="shared" ca="1" si="27"/>
        <v>8.9499993083889695</v>
      </c>
      <c r="Q86" s="180">
        <f t="shared" ca="1" si="28"/>
        <v>0</v>
      </c>
      <c r="R86" s="181">
        <f t="shared" ca="1" si="29"/>
        <v>647.03994999999998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679.49316699999997</v>
      </c>
      <c r="C87" s="179">
        <f t="shared" ca="1" si="19"/>
        <v>506.90190258199999</v>
      </c>
      <c r="D87" s="180">
        <f t="shared" ca="1" si="19"/>
        <v>163.28220803010004</v>
      </c>
      <c r="E87" s="180">
        <f t="shared" ca="1" si="19"/>
        <v>9.3090563879000001</v>
      </c>
      <c r="F87" s="181">
        <f t="shared" ca="1" si="19"/>
        <v>0</v>
      </c>
      <c r="G87" s="182">
        <f t="shared" ca="1" si="16"/>
        <v>596.20849999999996</v>
      </c>
      <c r="H87" s="182">
        <f t="shared" ca="1" si="17"/>
        <v>573.07560999999998</v>
      </c>
      <c r="I87" s="183">
        <f t="shared" ca="1" si="20"/>
        <v>487.23</v>
      </c>
      <c r="J87" s="180">
        <f t="shared" ca="1" si="21"/>
        <v>76.900000000000006</v>
      </c>
      <c r="K87" s="180">
        <f t="shared" ca="1" si="22"/>
        <v>8.9499999999999993</v>
      </c>
      <c r="L87" s="180">
        <f t="shared" ca="1" si="23"/>
        <v>0</v>
      </c>
      <c r="M87" s="181">
        <f t="shared" ca="1" si="24"/>
        <v>573.08000000000004</v>
      </c>
      <c r="N87" s="179">
        <f t="shared" ca="1" si="25"/>
        <v>487.22626764203949</v>
      </c>
      <c r="O87" s="180">
        <f t="shared" ca="1" si="26"/>
        <v>76.899410918196409</v>
      </c>
      <c r="P87" s="180">
        <f t="shared" ca="1" si="27"/>
        <v>8.9499314397640806</v>
      </c>
      <c r="Q87" s="180">
        <f t="shared" ca="1" si="28"/>
        <v>0</v>
      </c>
      <c r="R87" s="181">
        <f t="shared" ca="1" si="29"/>
        <v>573.07560999999998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679.49316699999997</v>
      </c>
      <c r="C88" s="179">
        <f t="shared" ca="1" si="19"/>
        <v>506.90190258199999</v>
      </c>
      <c r="D88" s="180">
        <f t="shared" ca="1" si="19"/>
        <v>163.28220803010004</v>
      </c>
      <c r="E88" s="180">
        <f t="shared" ca="1" si="19"/>
        <v>9.3090563879000001</v>
      </c>
      <c r="F88" s="181">
        <f t="shared" ca="1" si="19"/>
        <v>0</v>
      </c>
      <c r="G88" s="182">
        <f t="shared" ca="1" si="16"/>
        <v>596.20849999999996</v>
      </c>
      <c r="H88" s="182">
        <f t="shared" ca="1" si="17"/>
        <v>573.07560999999998</v>
      </c>
      <c r="I88" s="183">
        <f t="shared" ca="1" si="20"/>
        <v>487.23</v>
      </c>
      <c r="J88" s="180">
        <f t="shared" ca="1" si="21"/>
        <v>76.900000000000006</v>
      </c>
      <c r="K88" s="180">
        <f t="shared" ca="1" si="22"/>
        <v>8.9499999999999993</v>
      </c>
      <c r="L88" s="180">
        <f t="shared" ca="1" si="23"/>
        <v>0</v>
      </c>
      <c r="M88" s="181">
        <f t="shared" ca="1" si="24"/>
        <v>573.08000000000004</v>
      </c>
      <c r="N88" s="179">
        <f t="shared" ca="1" si="25"/>
        <v>487.22626764203949</v>
      </c>
      <c r="O88" s="180">
        <f t="shared" ca="1" si="26"/>
        <v>76.899410918196409</v>
      </c>
      <c r="P88" s="180">
        <f t="shared" ca="1" si="27"/>
        <v>8.9499314397640806</v>
      </c>
      <c r="Q88" s="180">
        <f t="shared" ca="1" si="28"/>
        <v>0</v>
      </c>
      <c r="R88" s="181">
        <f t="shared" ca="1" si="29"/>
        <v>573.07560999999998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679.49316699999997</v>
      </c>
      <c r="C89" s="179">
        <f t="shared" ca="1" si="19"/>
        <v>506.90190258199999</v>
      </c>
      <c r="D89" s="180">
        <f t="shared" ca="1" si="19"/>
        <v>163.28220803010004</v>
      </c>
      <c r="E89" s="180">
        <f t="shared" ca="1" si="19"/>
        <v>9.3090563879000001</v>
      </c>
      <c r="F89" s="181">
        <f t="shared" ca="1" si="19"/>
        <v>0</v>
      </c>
      <c r="G89" s="182">
        <f t="shared" ca="1" si="16"/>
        <v>588.89949999999999</v>
      </c>
      <c r="H89" s="182">
        <f t="shared" ca="1" si="17"/>
        <v>566.05019900000002</v>
      </c>
      <c r="I89" s="183">
        <f t="shared" ca="1" si="20"/>
        <v>487.23</v>
      </c>
      <c r="J89" s="180">
        <f t="shared" ca="1" si="21"/>
        <v>76.900000000000006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566.04999999999995</v>
      </c>
      <c r="N89" s="179">
        <f t="shared" ca="1" si="25"/>
        <v>487.23017129011578</v>
      </c>
      <c r="O89" s="180">
        <f t="shared" ca="1" si="26"/>
        <v>76.900027034890925</v>
      </c>
      <c r="P89" s="180">
        <f t="shared" ca="1" si="27"/>
        <v>1.9200006749933753</v>
      </c>
      <c r="Q89" s="180">
        <f t="shared" ca="1" si="28"/>
        <v>0</v>
      </c>
      <c r="R89" s="181">
        <f t="shared" ca="1" si="29"/>
        <v>566.05019900000013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679.49316699999997</v>
      </c>
      <c r="C90" s="179">
        <f t="shared" ca="1" si="19"/>
        <v>506.90190258199999</v>
      </c>
      <c r="D90" s="180">
        <f t="shared" ca="1" si="19"/>
        <v>163.28220803010004</v>
      </c>
      <c r="E90" s="180">
        <f t="shared" ca="1" si="19"/>
        <v>9.3090563879000001</v>
      </c>
      <c r="F90" s="181">
        <f t="shared" ca="1" si="19"/>
        <v>0</v>
      </c>
      <c r="G90" s="182">
        <f t="shared" ca="1" si="16"/>
        <v>588.89949999999999</v>
      </c>
      <c r="H90" s="182">
        <f t="shared" ca="1" si="17"/>
        <v>566.05019900000002</v>
      </c>
      <c r="I90" s="183">
        <f t="shared" ca="1" si="20"/>
        <v>487.23</v>
      </c>
      <c r="J90" s="180">
        <f t="shared" ca="1" si="21"/>
        <v>76.900000000000006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566.04999999999995</v>
      </c>
      <c r="N90" s="179">
        <f t="shared" ca="1" si="25"/>
        <v>487.23017129011578</v>
      </c>
      <c r="O90" s="180">
        <f t="shared" ca="1" si="26"/>
        <v>76.900027034890925</v>
      </c>
      <c r="P90" s="180">
        <f t="shared" ca="1" si="27"/>
        <v>1.9200006749933753</v>
      </c>
      <c r="Q90" s="180">
        <f t="shared" ca="1" si="28"/>
        <v>0</v>
      </c>
      <c r="R90" s="181">
        <f t="shared" ca="1" si="29"/>
        <v>566.05019900000013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679.49316699999997</v>
      </c>
      <c r="C91" s="179">
        <f t="shared" ca="1" si="19"/>
        <v>506.90190258199999</v>
      </c>
      <c r="D91" s="180">
        <f t="shared" ca="1" si="19"/>
        <v>163.28220803010004</v>
      </c>
      <c r="E91" s="180">
        <f t="shared" ca="1" si="19"/>
        <v>9.3090563879000001</v>
      </c>
      <c r="F91" s="181">
        <f t="shared" ca="1" si="19"/>
        <v>0</v>
      </c>
      <c r="G91" s="182">
        <f t="shared" ca="1" si="16"/>
        <v>588.89949999999999</v>
      </c>
      <c r="H91" s="182">
        <f t="shared" ca="1" si="17"/>
        <v>566.05019900000002</v>
      </c>
      <c r="I91" s="183">
        <f t="shared" ca="1" si="20"/>
        <v>487.23</v>
      </c>
      <c r="J91" s="180">
        <f t="shared" ca="1" si="21"/>
        <v>76.900000000000006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566.04999999999995</v>
      </c>
      <c r="N91" s="179">
        <f t="shared" ca="1" si="25"/>
        <v>487.23017129011578</v>
      </c>
      <c r="O91" s="180">
        <f t="shared" ca="1" si="26"/>
        <v>76.900027034890925</v>
      </c>
      <c r="P91" s="180">
        <f t="shared" ca="1" si="27"/>
        <v>1.9200006749933753</v>
      </c>
      <c r="Q91" s="180">
        <f t="shared" ca="1" si="28"/>
        <v>0</v>
      </c>
      <c r="R91" s="181">
        <f t="shared" ca="1" si="29"/>
        <v>566.05019900000013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679.49316699999997</v>
      </c>
      <c r="C92" s="179">
        <f t="shared" ca="1" si="19"/>
        <v>506.90190258199999</v>
      </c>
      <c r="D92" s="180">
        <f t="shared" ca="1" si="19"/>
        <v>163.28220803010004</v>
      </c>
      <c r="E92" s="180">
        <f t="shared" ca="1" si="19"/>
        <v>9.3090563879000001</v>
      </c>
      <c r="F92" s="181">
        <f t="shared" ca="1" si="19"/>
        <v>0</v>
      </c>
      <c r="G92" s="182">
        <f t="shared" ca="1" si="16"/>
        <v>588.89949999999999</v>
      </c>
      <c r="H92" s="182">
        <f t="shared" ca="1" si="17"/>
        <v>566.05019900000002</v>
      </c>
      <c r="I92" s="183">
        <f t="shared" ca="1" si="20"/>
        <v>487.23</v>
      </c>
      <c r="J92" s="180">
        <f t="shared" ca="1" si="21"/>
        <v>76.900000000000006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566.04999999999995</v>
      </c>
      <c r="N92" s="179">
        <f t="shared" ca="1" si="25"/>
        <v>487.23017129011578</v>
      </c>
      <c r="O92" s="180">
        <f t="shared" ca="1" si="26"/>
        <v>76.900027034890925</v>
      </c>
      <c r="P92" s="180">
        <f t="shared" ca="1" si="27"/>
        <v>1.9200006749933753</v>
      </c>
      <c r="Q92" s="180">
        <f t="shared" ca="1" si="28"/>
        <v>0</v>
      </c>
      <c r="R92" s="181">
        <f t="shared" ca="1" si="29"/>
        <v>566.05019900000013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679.49316699999997</v>
      </c>
      <c r="C93" s="179">
        <f t="shared" ca="1" si="19"/>
        <v>506.90190258199999</v>
      </c>
      <c r="D93" s="180">
        <f t="shared" ca="1" si="19"/>
        <v>163.28220803010004</v>
      </c>
      <c r="E93" s="180">
        <f t="shared" ca="1" si="19"/>
        <v>9.3090563879000001</v>
      </c>
      <c r="F93" s="181">
        <f t="shared" ca="1" si="19"/>
        <v>0</v>
      </c>
      <c r="G93" s="182">
        <f t="shared" ca="1" si="16"/>
        <v>588.89949999999999</v>
      </c>
      <c r="H93" s="182">
        <f t="shared" ca="1" si="17"/>
        <v>566.05019900000002</v>
      </c>
      <c r="I93" s="183">
        <f t="shared" ca="1" si="20"/>
        <v>487.23</v>
      </c>
      <c r="J93" s="180">
        <f t="shared" ca="1" si="21"/>
        <v>76.900000000000006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566.04999999999995</v>
      </c>
      <c r="N93" s="179">
        <f t="shared" ca="1" si="25"/>
        <v>487.23017129011578</v>
      </c>
      <c r="O93" s="180">
        <f t="shared" ca="1" si="26"/>
        <v>76.900027034890925</v>
      </c>
      <c r="P93" s="180">
        <f t="shared" ca="1" si="27"/>
        <v>1.9200006749933753</v>
      </c>
      <c r="Q93" s="180">
        <f t="shared" ca="1" si="28"/>
        <v>0</v>
      </c>
      <c r="R93" s="181">
        <f t="shared" ca="1" si="29"/>
        <v>566.05019900000013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679.49316699999997</v>
      </c>
      <c r="C94" s="179">
        <f t="shared" ca="1" si="19"/>
        <v>506.90190258199999</v>
      </c>
      <c r="D94" s="180">
        <f t="shared" ca="1" si="19"/>
        <v>163.28220803010004</v>
      </c>
      <c r="E94" s="180">
        <f t="shared" ca="1" si="19"/>
        <v>9.3090563879000001</v>
      </c>
      <c r="F94" s="181">
        <f t="shared" ca="1" si="19"/>
        <v>0</v>
      </c>
      <c r="G94" s="182">
        <f t="shared" ca="1" si="16"/>
        <v>588.89949999999999</v>
      </c>
      <c r="H94" s="182">
        <f t="shared" ca="1" si="17"/>
        <v>566.05019900000002</v>
      </c>
      <c r="I94" s="183">
        <f t="shared" ca="1" si="20"/>
        <v>487.23</v>
      </c>
      <c r="J94" s="180">
        <f t="shared" ca="1" si="21"/>
        <v>76.900000000000006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566.04999999999995</v>
      </c>
      <c r="N94" s="179">
        <f t="shared" ca="1" si="25"/>
        <v>487.23017129011578</v>
      </c>
      <c r="O94" s="180">
        <f t="shared" ca="1" si="26"/>
        <v>76.900027034890925</v>
      </c>
      <c r="P94" s="180">
        <f t="shared" ca="1" si="27"/>
        <v>1.9200006749933753</v>
      </c>
      <c r="Q94" s="180">
        <f t="shared" ca="1" si="28"/>
        <v>0</v>
      </c>
      <c r="R94" s="181">
        <f t="shared" ca="1" si="29"/>
        <v>566.05019900000013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679.49316699999997</v>
      </c>
      <c r="C95" s="179">
        <f t="shared" ca="1" si="19"/>
        <v>506.90190258199999</v>
      </c>
      <c r="D95" s="180">
        <f t="shared" ca="1" si="19"/>
        <v>163.28220803010004</v>
      </c>
      <c r="E95" s="180">
        <f t="shared" ca="1" si="19"/>
        <v>9.3090563879000001</v>
      </c>
      <c r="F95" s="181">
        <f t="shared" ca="1" si="19"/>
        <v>0</v>
      </c>
      <c r="G95" s="182">
        <f t="shared" ca="1" si="16"/>
        <v>588.89949999999999</v>
      </c>
      <c r="H95" s="182">
        <f t="shared" ca="1" si="17"/>
        <v>566.05019900000002</v>
      </c>
      <c r="I95" s="183">
        <f t="shared" ca="1" si="20"/>
        <v>487.23</v>
      </c>
      <c r="J95" s="180">
        <f t="shared" ca="1" si="21"/>
        <v>76.900000000000006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566.04999999999995</v>
      </c>
      <c r="N95" s="179">
        <f t="shared" ca="1" si="25"/>
        <v>487.23017129011578</v>
      </c>
      <c r="O95" s="180">
        <f t="shared" ca="1" si="26"/>
        <v>76.900027034890925</v>
      </c>
      <c r="P95" s="180">
        <f t="shared" ca="1" si="27"/>
        <v>1.9200006749933753</v>
      </c>
      <c r="Q95" s="180">
        <f t="shared" ca="1" si="28"/>
        <v>0</v>
      </c>
      <c r="R95" s="181">
        <f t="shared" ca="1" si="29"/>
        <v>566.05019900000013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679.49316699999997</v>
      </c>
      <c r="C96" s="179">
        <f t="shared" ca="1" si="19"/>
        <v>506.90190258199999</v>
      </c>
      <c r="D96" s="180">
        <f t="shared" ca="1" si="19"/>
        <v>163.28220803010004</v>
      </c>
      <c r="E96" s="180">
        <f t="shared" ca="1" si="19"/>
        <v>9.3090563879000001</v>
      </c>
      <c r="F96" s="181">
        <f t="shared" ca="1" si="19"/>
        <v>0</v>
      </c>
      <c r="G96" s="182">
        <f t="shared" ca="1" si="16"/>
        <v>588.89949999999999</v>
      </c>
      <c r="H96" s="182">
        <f t="shared" ca="1" si="17"/>
        <v>566.05019900000002</v>
      </c>
      <c r="I96" s="183">
        <f t="shared" ca="1" si="20"/>
        <v>487.23</v>
      </c>
      <c r="J96" s="180">
        <f t="shared" ca="1" si="21"/>
        <v>76.900000000000006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566.04999999999995</v>
      </c>
      <c r="N96" s="179">
        <f t="shared" ca="1" si="25"/>
        <v>487.23017129011578</v>
      </c>
      <c r="O96" s="180">
        <f t="shared" ca="1" si="26"/>
        <v>76.900027034890925</v>
      </c>
      <c r="P96" s="180">
        <f t="shared" ca="1" si="27"/>
        <v>1.9200006749933753</v>
      </c>
      <c r="Q96" s="180">
        <f t="shared" ca="1" si="28"/>
        <v>0</v>
      </c>
      <c r="R96" s="181">
        <f t="shared" ca="1" si="29"/>
        <v>566.05019900000013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679.49316699999997</v>
      </c>
      <c r="C97" s="179">
        <f t="shared" ca="1" si="19"/>
        <v>506.90190258199999</v>
      </c>
      <c r="D97" s="180">
        <f t="shared" ca="1" si="19"/>
        <v>163.28220803010004</v>
      </c>
      <c r="E97" s="180">
        <f t="shared" ca="1" si="19"/>
        <v>9.3090563879000001</v>
      </c>
      <c r="F97" s="181">
        <f t="shared" ca="1" si="19"/>
        <v>0</v>
      </c>
      <c r="G97" s="182">
        <f t="shared" ca="1" si="16"/>
        <v>562</v>
      </c>
      <c r="H97" s="182">
        <f t="shared" ca="1" si="17"/>
        <v>540.19439999999997</v>
      </c>
      <c r="I97" s="183">
        <f t="shared" ca="1" si="20"/>
        <v>461.37</v>
      </c>
      <c r="J97" s="180">
        <f t="shared" ca="1" si="21"/>
        <v>76.900000000000006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540.18999999999994</v>
      </c>
      <c r="N97" s="179">
        <f t="shared" ca="1" si="25"/>
        <v>461.3737579888558</v>
      </c>
      <c r="O97" s="180">
        <f t="shared" ca="1" si="26"/>
        <v>76.900626372202382</v>
      </c>
      <c r="P97" s="180">
        <f t="shared" ca="1" si="27"/>
        <v>1.9200156389418539</v>
      </c>
      <c r="Q97" s="180">
        <f t="shared" ca="1" si="28"/>
        <v>0</v>
      </c>
      <c r="R97" s="181">
        <f t="shared" ca="1" si="29"/>
        <v>540.19440000000009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679.49316699999997</v>
      </c>
      <c r="C98" s="184">
        <f t="shared" ca="1" si="19"/>
        <v>506.90190258199999</v>
      </c>
      <c r="D98" s="185">
        <f t="shared" ca="1" si="19"/>
        <v>163.28220803010004</v>
      </c>
      <c r="E98" s="185">
        <f t="shared" ca="1" si="19"/>
        <v>9.3090563879000001</v>
      </c>
      <c r="F98" s="186">
        <f t="shared" ca="1" si="19"/>
        <v>0</v>
      </c>
      <c r="G98" s="187">
        <f t="shared" ca="1" si="16"/>
        <v>512</v>
      </c>
      <c r="H98" s="187">
        <f t="shared" ca="1" si="17"/>
        <v>492.13440000000003</v>
      </c>
      <c r="I98" s="188">
        <f t="shared" ca="1" si="20"/>
        <v>413.31</v>
      </c>
      <c r="J98" s="185">
        <f t="shared" ca="1" si="21"/>
        <v>76.900000000000006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492.13000000000005</v>
      </c>
      <c r="N98" s="184">
        <f t="shared" ca="1" si="25"/>
        <v>413.31369529189442</v>
      </c>
      <c r="O98" s="185">
        <f t="shared" ca="1" si="26"/>
        <v>76.900687541909662</v>
      </c>
      <c r="P98" s="185">
        <f t="shared" ca="1" si="27"/>
        <v>1.9200171661959238</v>
      </c>
      <c r="Q98" s="185">
        <f t="shared" ca="1" si="28"/>
        <v>0</v>
      </c>
      <c r="R98" s="186">
        <f t="shared" ca="1" si="29"/>
        <v>492.13439999999997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16.30623600800001</v>
      </c>
      <c r="C99" s="56">
        <f t="shared" ref="C99:R99" ca="1" si="30">SUM(C3:C98)/4000</f>
        <v>12.164452061968024</v>
      </c>
      <c r="D99" s="54">
        <f t="shared" ca="1" si="30"/>
        <v>3.9183885127223959</v>
      </c>
      <c r="E99" s="54">
        <f t="shared" ca="1" si="30"/>
        <v>0.22339543330960002</v>
      </c>
      <c r="F99" s="55">
        <f t="shared" ca="1" si="30"/>
        <v>0</v>
      </c>
      <c r="G99" s="59">
        <f t="shared" ca="1" si="30"/>
        <v>14.302351955250003</v>
      </c>
      <c r="H99" s="59">
        <f t="shared" ca="1" si="30"/>
        <v>13.747420699750007</v>
      </c>
      <c r="I99" s="171">
        <f t="shared" ca="1" si="30"/>
        <v>10.548015000000017</v>
      </c>
      <c r="J99" s="54">
        <f t="shared" ca="1" si="30"/>
        <v>3.0517125000000007</v>
      </c>
      <c r="K99" s="54">
        <f t="shared" ca="1" si="30"/>
        <v>0.14784999999999987</v>
      </c>
      <c r="L99" s="54">
        <f t="shared" ca="1" si="30"/>
        <v>0</v>
      </c>
      <c r="M99" s="55">
        <f t="shared" ca="1" si="30"/>
        <v>13.747577500000002</v>
      </c>
      <c r="N99" s="56">
        <f t="shared" ca="1" si="30"/>
        <v>10.547898563693479</v>
      </c>
      <c r="O99" s="54">
        <f t="shared" ca="1" si="30"/>
        <v>3.0516745454737184</v>
      </c>
      <c r="P99" s="54">
        <f t="shared" ca="1" si="30"/>
        <v>0.14784759058279834</v>
      </c>
      <c r="Q99" s="54">
        <f t="shared" ca="1" si="30"/>
        <v>0</v>
      </c>
      <c r="R99" s="55">
        <f t="shared" ca="1" si="30"/>
        <v>13.747420699750007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45313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45313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45313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2024-02-01T11:45:00Z</dcterms:modified>
</cp:coreProperties>
</file>